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92aff4a21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cision" sheetId="1" r:id="R7c86b41f0e844d9d"/>
    <x:sheet xmlns:r="http://schemas.openxmlformats.org/officeDocument/2006/relationships" name="Variability Map" sheetId="2" r:id="R8ca49e81a78f4e6c"/>
    <x:sheet xmlns:r="http://schemas.openxmlformats.org/officeDocument/2006/relationships" name="Capability Matrix" sheetId="3" r:id="Rdaaea384231b4d99"/>
    <x:sheet xmlns:r="http://schemas.openxmlformats.org/officeDocument/2006/relationships" name="First 20 Runs" sheetId="4" r:id="Rd262fb62137d4a16"/>
    <x:sheet xmlns:r="http://schemas.openxmlformats.org/officeDocument/2006/relationships" name="Final Decision" sheetId="5" r:id="R6c59cf1e9cba48f8"/>
    <x:sheet xmlns:r="http://schemas.openxmlformats.org/officeDocument/2006/relationships" name="Method &amp; Sources" sheetId="6" r:id="Rcd789aa7fadf4a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0.0"/>
    <x:numFmt numFmtId="202" formatCode="0%"/>
    <x:numFmt numFmtId="203" formatCode="yyyy-mm-dd"/>
  </x:numFmts>
  <x:fonts count="50">
    <x:font>
      <x:sz val="11"/>
      <x:name val="Carlito"/>
    </x:font>
    <x:font>
      <x:b/>
      <x:sz val="10"/>
      <x:color rgb="FFFFFFFF"/>
      <x:name val="Carlito"/>
    </x:font>
    <x:font>
      <x:b/>
      <x:sz val="24"/>
      <x:color rgb="FF211A29"/>
      <x:name val="Carlito"/>
    </x:font>
    <x:font>
      <x:sz val="11"/>
      <x:color rgb="FF6D6675"/>
      <x:name val="Carlito"/>
    </x:font>
    <x:font>
      <x:b/>
      <x:sz val="11"/>
      <x:color rgb="FF4B2691"/>
      <x:name val="Carlito"/>
    </x:font>
    <x:font>
      <x:b/>
      <x:sz val="11"/>
      <x:color rgb="FF6D6675"/>
      <x:name val="Carlito"/>
    </x:font>
    <x:font>
      <x:b/>
      <x:sz val="11"/>
      <x:color rgb="FF211A29"/>
      <x:name val="Carlito"/>
    </x:font>
    <x:font>
      <x:sz val="10"/>
      <x:color rgb="FF6D6675"/>
      <x:name val="Carlito"/>
    </x:font>
    <x:font>
      <x:sz val="11"/>
      <x:color rgb="FF211A29"/>
      <x:name val="Carlito"/>
    </x:font>
    <x:font>
      <x:b/>
      <x:sz val="12"/>
      <x:color rgb="FF4B2691"/>
      <x:name val="Carlito"/>
    </x:font>
    <x:font>
      <x:b/>
      <x:sz val="17"/>
      <x:color rgb="FFFFFFFF"/>
      <x:name val="Carlito"/>
    </x:font>
    <x:font>
      <x:sz val="10"/>
      <x:color rgb="FF211A29"/>
      <x:name val="Carlito"/>
    </x:font>
    <x:font>
      <x:b/>
      <x:sz val="11"/>
      <x:color rgb="FF78551D"/>
      <x:name val="Carlito"/>
    </x:font>
    <x:font>
      <x:b/>
      <x:sz val="11"/>
      <x:color rgb="FFFFFFFF"/>
      <x:name val="Carlito"/>
    </x:font>
    <x:font>
      <x:b/>
      <x:sz val="9"/>
      <x:color rgb="FF78551D"/>
      <x:name val="Carlito"/>
    </x:font>
    <x:font>
      <x:b/>
      <x:sz val="14"/>
      <x:color rgb="FF211A29"/>
      <x:name val="Carlito"/>
    </x:font>
    <x:font>
      <x:b/>
      <x:sz val="9"/>
      <x:color rgb="FF4B2691"/>
      <x:name val="Carlito"/>
    </x:font>
    <x:font>
      <x:b/>
      <x:sz val="9"/>
      <x:color rgb="FF211A29"/>
      <x:name val="Carlito"/>
    </x:font>
    <x:font>
      <x:b/>
      <x:sz val="13"/>
      <x:color rgb="FF4B2691"/>
      <x:name val="Carlito"/>
    </x:font>
    <x:font>
      <x:b/>
      <x:sz val="12"/>
      <x:color rgb="FFFFFFFF"/>
      <x:name val="Carlito"/>
    </x:font>
    <x:font>
      <x:sz val="11"/>
      <x:color rgb="FF6D4C1C"/>
      <x:name val="Carlito"/>
    </x:font>
    <x:font>
      <x:sz val="11"/>
      <x:color rgb="FF4B2691"/>
      <x:name val="Carlito"/>
    </x:font>
    <x:font>
      <x:b/>
      <x:sz val="14"/>
      <x:color rgb="FFFFFFFF"/>
      <x:name val="Carlito"/>
    </x:font>
    <x:font>
      <x:b/>
      <x:sz val="15"/>
      <x:color rgb="FFFFFFFF"/>
      <x:name val="Carlito"/>
    </x:font>
    <x:font>
      <x:sz val="10"/>
      <x:color rgb="FF4B2691"/>
      <x:name val="Carlito"/>
    </x:font>
    <x:font>
      <x:b/>
      <x:sz val="10"/>
      <x:color rgb="FFFFFFFF"/>
      <x:name val="Aptos"/>
    </x:font>
    <x:font>
      <x:b/>
      <x:sz val="24"/>
      <x:color rgb="FF211A29"/>
      <x:name val="Aptos"/>
    </x:font>
    <x:font>
      <x:sz val="11"/>
      <x:color rgb="FF6D6675"/>
      <x:name val="Aptos"/>
    </x:font>
    <x:font>
      <x:sz val="11"/>
      <x:name val="Aptos"/>
    </x:font>
    <x:font>
      <x:b/>
      <x:sz val="11"/>
      <x:color rgb="FF4B2691"/>
      <x:name val="Aptos"/>
    </x:font>
    <x:font>
      <x:b/>
      <x:sz val="17"/>
      <x:color rgb="FFFFFFFF"/>
      <x:name val="Aptos"/>
    </x:font>
    <x:font>
      <x:b/>
      <x:sz val="11"/>
      <x:color rgb="FF6D6675"/>
      <x:name val="Aptos"/>
    </x:font>
    <x:font>
      <x:b/>
      <x:sz val="11"/>
      <x:color rgb="FF211A29"/>
      <x:name val="Aptos"/>
    </x:font>
    <x:font>
      <x:b/>
      <x:sz val="12"/>
      <x:color rgb="FF4B2691"/>
      <x:name val="Aptos"/>
    </x:font>
    <x:font>
      <x:sz val="10"/>
      <x:color rgb="FF6D6675"/>
      <x:name val="Aptos"/>
    </x:font>
    <x:font>
      <x:sz val="10"/>
      <x:color rgb="FF211A29"/>
      <x:name val="Aptos"/>
    </x:font>
    <x:font>
      <x:b/>
      <x:sz val="11"/>
      <x:color rgb="FF78551D"/>
      <x:name val="Aptos"/>
    </x:font>
    <x:font>
      <x:sz val="11"/>
      <x:color rgb="FF211A29"/>
      <x:name val="Aptos"/>
    </x:font>
    <x:font>
      <x:b/>
      <x:sz val="11"/>
      <x:color rgb="FFFFFFFF"/>
      <x:name val="Aptos"/>
    </x:font>
    <x:font>
      <x:b/>
      <x:sz val="9"/>
      <x:color rgb="FF78551D"/>
      <x:name val="Aptos"/>
    </x:font>
    <x:font>
      <x:b/>
      <x:sz val="9"/>
      <x:color rgb="FF4B2691"/>
      <x:name val="Aptos"/>
    </x:font>
    <x:font>
      <x:b/>
      <x:sz val="14"/>
      <x:color rgb="FF211A29"/>
      <x:name val="Aptos"/>
    </x:font>
    <x:font>
      <x:b/>
      <x:sz val="9"/>
      <x:color rgb="FF211A29"/>
      <x:name val="Aptos"/>
    </x:font>
    <x:font>
      <x:b/>
      <x:sz val="13"/>
      <x:color rgb="FF4B2691"/>
      <x:name val="Aptos"/>
    </x:font>
    <x:font>
      <x:b/>
      <x:sz val="12"/>
      <x:color rgb="FFFFFFFF"/>
      <x:name val="Aptos"/>
    </x:font>
    <x:font>
      <x:sz val="11"/>
      <x:color rgb="FF6D4C1C"/>
      <x:name val="Aptos"/>
    </x:font>
    <x:font>
      <x:sz val="11"/>
      <x:color rgb="FF4B2691"/>
      <x:name val="Aptos"/>
    </x:font>
    <x:font>
      <x:b/>
      <x:sz val="14"/>
      <x:color rgb="FFFFFFFF"/>
      <x:name val="Aptos"/>
    </x:font>
    <x:font>
      <x:b/>
      <x:sz val="15"/>
      <x:color rgb="FFFFFFFF"/>
      <x:name val="Aptos"/>
    </x:font>
    <x:font>
      <x:sz val="10"/>
      <x:color rgb="FF4B2691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4B2691"/>
      </x:patternFill>
    </x:fill>
    <x:fill>
      <x:patternFill patternType="solid">
        <x:fgColor rgb="FFFAF7F1"/>
      </x:patternFill>
    </x:fill>
    <x:fill>
      <x:patternFill patternType="solid">
        <x:fgColor rgb="FFEEE5FA"/>
      </x:patternFill>
    </x:fill>
    <x:fill>
      <x:patternFill patternType="solid">
        <x:fgColor rgb="FF211A29"/>
      </x:patternFill>
    </x:fill>
    <x:fill>
      <x:patternFill patternType="solid">
        <x:fgColor rgb="FFF1EEEA"/>
      </x:patternFill>
    </x:fill>
    <x:fill>
      <x:patternFill patternType="solid">
        <x:fgColor rgb="FFFFFFFF"/>
      </x:patternFill>
    </x:fill>
    <x:fill>
      <x:patternFill patternType="solid">
        <x:fgColor rgb="FFF5E8C9"/>
      </x:patternFill>
    </x:fill>
    <x:fill>
      <x:patternFill patternType="solid">
        <x:fgColor rgb="FFD9C3F3"/>
      </x:patternFill>
    </x:fill>
  </x:fills>
  <x:borders count="46">
    <x:border/>
    <x:border>
      <x:bottom style="thin">
        <x:color rgb="FFDDD5CB"/>
      </x:bottom>
    </x:border>
    <x:border>
      <x:bottom style="thin">
        <x:color rgb="FFBEB2A6"/>
      </x:bottom>
    </x:border>
    <x:border>
      <x:left style="thin">
        <x:color rgb="FFBEB2A6"/>
      </x:left>
      <x:right style="thin">
        <x:color rgb="FFBEB2A6"/>
      </x:right>
      <x:top style="thin">
        <x:color rgb="FFBEB2A6"/>
      </x:top>
    </x:border>
    <x:border>
      <x:left style="thin">
        <x:color rgb="FFBEB2A6"/>
      </x:left>
      <x:right style="thin">
        <x:color rgb="FFBEB2A6"/>
      </x:right>
    </x:border>
    <x:border>
      <x:left style="thin">
        <x:color rgb="FFBEB2A6"/>
      </x:left>
      <x:right style="thin">
        <x:color rgb="FFBEB2A6"/>
      </x:right>
      <x:bottom style="thin">
        <x:color rgb="FFBEB2A6"/>
      </x:bottom>
    </x:border>
    <x:border>
      <x:left style="thin">
        <x:color rgb="FFBEB2A6"/>
      </x:left>
      <x:right style="thin">
        <x:color rgb="FFBEB2A6"/>
      </x:right>
      <x:bottom style="thin">
        <x:color rgb="FFDDD5CB"/>
      </x:bottom>
    </x:border>
    <x:border>
      <x:top style="thin">
        <x:color rgb="FFDDD5CB"/>
      </x:top>
      <x:bottom style="thin">
        <x:color rgb="FFDDD5CB"/>
      </x:bottom>
    </x:border>
    <x:border>
      <x:left style="thin">
        <x:color rgb="FFBEB2A6"/>
      </x:left>
      <x:right style="thin">
        <x:color rgb="FFBEB2A6"/>
      </x:right>
      <x:top style="thin">
        <x:color rgb="FFDDD5CB"/>
      </x:top>
      <x:bottom style="thin">
        <x:color rgb="FFDDD5CB"/>
      </x:bottom>
    </x:border>
    <x:border>
      <x:top style="thin">
        <x:color rgb="FFDDD5CB"/>
      </x:top>
    </x:border>
    <x:border>
      <x:left style="thin">
        <x:color rgb="FFBEB2A6"/>
      </x:left>
      <x:right style="thin">
        <x:color rgb="FFBEB2A6"/>
      </x:right>
      <x:top style="thin">
        <x:color rgb="FFDDD5CB"/>
      </x:top>
    </x:border>
    <x:border>
      <x:left style="thin">
        <x:color rgb="FFBEB2A6"/>
      </x:left>
      <x:top style="thin">
        <x:color rgb="FFBEB2A6"/>
      </x:top>
      <x:bottom style="thin">
        <x:color rgb="FFBEB2A6"/>
      </x:bottom>
    </x:border>
    <x:border>
      <x:right style="thin">
        <x:color rgb="FFBEB2A6"/>
      </x:right>
      <x:top style="thin">
        <x:color rgb="FFBEB2A6"/>
      </x:top>
      <x:bottom style="thin">
        <x:color rgb="FFBEB2A6"/>
      </x:bottom>
    </x:border>
    <x:border>
      <x:left style="medium">
        <x:color rgb="FF4B2691"/>
      </x:left>
      <x:top style="medium">
        <x:color rgb="FF4B2691"/>
      </x:top>
    </x:border>
    <x:border>
      <x:top style="medium">
        <x:color rgb="FF4B2691"/>
      </x:top>
    </x:border>
    <x:border>
      <x:right style="medium">
        <x:color rgb="FF4B2691"/>
      </x:right>
      <x:top style="medium">
        <x:color rgb="FF4B2691"/>
      </x:top>
    </x:border>
    <x:border>
      <x:left style="medium">
        <x:color rgb="FF4B2691"/>
      </x:left>
    </x:border>
    <x:border>
      <x:right style="medium">
        <x:color rgb="FF4B2691"/>
      </x:right>
    </x:border>
    <x:border>
      <x:left style="medium">
        <x:color rgb="FF4B2691"/>
      </x:left>
      <x:bottom style="medium">
        <x:color rgb="FF4B2691"/>
      </x:bottom>
    </x:border>
    <x:border>
      <x:bottom style="medium">
        <x:color rgb="FF4B2691"/>
      </x:bottom>
    </x:border>
    <x:border>
      <x:right style="medium">
        <x:color rgb="FF4B2691"/>
      </x:right>
      <x:bottom style="medium">
        <x:color rgb="FF4B2691"/>
      </x:bottom>
    </x:border>
    <x:border>
      <x:left style="thin">
        <x:color rgb="FFBEB2A6"/>
      </x:left>
      <x:top style="thin">
        <x:color rgb="FFBEB2A6"/>
      </x:top>
    </x:border>
    <x:border>
      <x:top style="thin">
        <x:color rgb="FFBEB2A6"/>
      </x:top>
    </x:border>
    <x:border>
      <x:right style="thin">
        <x:color rgb="FFBEB2A6"/>
      </x:right>
      <x:top style="thin">
        <x:color rgb="FFBEB2A6"/>
      </x:top>
    </x:border>
    <x:border>
      <x:left style="thin">
        <x:color rgb="FFBEB2A6"/>
      </x:left>
    </x:border>
    <x:border>
      <x:right style="thin">
        <x:color rgb="FFBEB2A6"/>
      </x:right>
    </x:border>
    <x:border>
      <x:left style="thin">
        <x:color rgb="FFBEB2A6"/>
      </x:left>
      <x:bottom style="thin">
        <x:color rgb="FFBEB2A6"/>
      </x:bottom>
    </x:border>
    <x:border>
      <x:right style="thin">
        <x:color rgb="FFBEB2A6"/>
      </x:right>
      <x:bottom style="thin">
        <x:color rgb="FFBEB2A6"/>
      </x:bottom>
    </x:border>
    <x:border>
      <x:top style="thin">
        <x:color rgb="FFBEB2A6"/>
      </x:top>
      <x:bottom style="thin">
        <x:color rgb="FFBEB2A6"/>
      </x:bottom>
    </x:border>
    <x:border>
      <x:left style="medium">
        <x:color rgb="FFBEB2A6"/>
      </x:left>
      <x:top style="medium">
        <x:color rgb="FFBEB2A6"/>
      </x:top>
    </x:border>
    <x:border>
      <x:top style="medium">
        <x:color rgb="FFBEB2A6"/>
      </x:top>
    </x:border>
    <x:border>
      <x:right style="medium">
        <x:color rgb="FFBEB2A6"/>
      </x:right>
      <x:top style="medium">
        <x:color rgb="FFBEB2A6"/>
      </x:top>
    </x:border>
    <x:border>
      <x:left style="medium">
        <x:color rgb="FFBEB2A6"/>
      </x:left>
    </x:border>
    <x:border>
      <x:right style="medium">
        <x:color rgb="FFBEB2A6"/>
      </x:right>
    </x:border>
    <x:border>
      <x:left style="medium">
        <x:color rgb="FFBEB2A6"/>
      </x:left>
      <x:bottom style="medium">
        <x:color rgb="FFBEB2A6"/>
      </x:bottom>
    </x:border>
    <x:border>
      <x:bottom style="medium">
        <x:color rgb="FFBEB2A6"/>
      </x:bottom>
    </x:border>
    <x:border>
      <x:right style="medium">
        <x:color rgb="FFBEB2A6"/>
      </x:right>
      <x:bottom style="medium">
        <x:color rgb="FFBEB2A6"/>
      </x:bottom>
    </x:border>
    <x:border>
      <x:right style="thin">
        <x:color rgb="FFDDD5CB"/>
      </x:right>
      <x:bottom style="thin">
        <x:color rgb="FFDDD5CB"/>
      </x:bottom>
    </x:border>
    <x:border>
      <x:left style="thin">
        <x:color rgb="FFDDD5CB"/>
      </x:left>
      <x:right style="thin">
        <x:color rgb="FFDDD5CB"/>
      </x:right>
      <x:bottom style="thin">
        <x:color rgb="FFDDD5CB"/>
      </x:bottom>
    </x:border>
    <x:border>
      <x:left style="thin">
        <x:color rgb="FFDDD5CB"/>
      </x:left>
      <x:bottom style="thin">
        <x:color rgb="FFDDD5CB"/>
      </x:bottom>
    </x:border>
    <x:border>
      <x:right style="thin">
        <x:color rgb="FFDDD5CB"/>
      </x:right>
      <x:top style="thin">
        <x:color rgb="FFDDD5CB"/>
      </x:top>
      <x:bottom style="thin">
        <x:color rgb="FFDDD5CB"/>
      </x:bottom>
    </x:border>
    <x:border>
      <x:left style="thin">
        <x:color rgb="FFDDD5CB"/>
      </x:left>
      <x:right style="thin">
        <x:color rgb="FFDDD5CB"/>
      </x:right>
      <x:top style="thin">
        <x:color rgb="FFDDD5CB"/>
      </x:top>
      <x:bottom style="thin">
        <x:color rgb="FFDDD5CB"/>
      </x:bottom>
    </x:border>
    <x:border>
      <x:left style="thin">
        <x:color rgb="FFDDD5CB"/>
      </x:left>
      <x:top style="thin">
        <x:color rgb="FFDDD5CB"/>
      </x:top>
      <x:bottom style="thin">
        <x:color rgb="FFDDD5CB"/>
      </x:bottom>
    </x:border>
    <x:border>
      <x:right style="thin">
        <x:color rgb="FFDDD5CB"/>
      </x:right>
      <x:top style="thin">
        <x:color rgb="FFDDD5CB"/>
      </x:top>
    </x:border>
    <x:border>
      <x:left style="thin">
        <x:color rgb="FFDDD5CB"/>
      </x:left>
      <x:right style="thin">
        <x:color rgb="FFDDD5CB"/>
      </x:right>
      <x:top style="thin">
        <x:color rgb="FFDDD5CB"/>
      </x:top>
    </x:border>
    <x:border>
      <x:left style="thin">
        <x:color rgb="FFDDD5CB"/>
      </x:left>
      <x:top style="thin">
        <x:color rgb="FFDDD5CB"/>
      </x:top>
    </x:border>
  </x:borders>
  <x:cellStyleXfs count="1">
    <x:xf numFmtId="0" fontId="0" fillId="0" borderId="0"/>
  </x:cellStyleXfs>
  <x:cellXfs count="9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2" xfId="0" applyNumberFormat="1" applyFont="1" applyFill="1" applyBorder="1"/>
    <x:xf numFmtId="0" fontId="4" fillId="4" borderId="2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3" xfId="0" applyNumberFormat="1" applyFont="1" applyFill="1" applyBorder="1"/>
    <x:xf numFmtId="0" fontId="8" fillId="7" borderId="4" xfId="0" applyNumberFormat="1" applyFont="1" applyFill="1" applyBorder="1"/>
    <x:xf numFmtId="0" fontId="8" fillId="7" borderId="5" xfId="0" applyNumberFormat="1" applyFont="1" applyFill="1" applyBorder="1"/>
    <x:xf numFmtId="0" fontId="8" fillId="7" borderId="3" xfId="0" applyNumberFormat="1" applyFont="1" applyFill="1" applyBorder="1" applyAlignment="1">
      <x:alignment horizontal="center"/>
    </x:xf>
    <x:xf numFmtId="0" fontId="8" fillId="7" borderId="4" xfId="0" applyNumberFormat="1" applyFont="1" applyFill="1" applyBorder="1" applyAlignment="1">
      <x:alignment horizontal="center"/>
    </x:xf>
    <x:xf numFmtId="0" fontId="8" fillId="7" borderId="5" xfId="0" applyNumberFormat="1" applyFont="1" applyFill="1" applyBorder="1" applyAlignment="1">
      <x:alignment horizontal="center"/>
    </x:xf>
    <x:xf numFmtId="0" fontId="8" fillId="7" borderId="3" xfId="0" applyNumberFormat="1" applyFont="1" applyFill="1" applyBorder="1" applyAlignment="1">
      <x:alignment horizontal="center" vertical="center"/>
    </x:xf>
    <x:xf numFmtId="0" fontId="8" fillId="7" borderId="4" xfId="0" applyNumberFormat="1" applyFont="1" applyFill="1" applyBorder="1" applyAlignment="1">
      <x:alignment horizontal="center" vertical="center"/>
    </x:xf>
    <x:xf numFmtId="0" fontId="8" fillId="7" borderId="5" xfId="0" applyNumberFormat="1" applyFont="1" applyFill="1" applyBorder="1" applyAlignment="1">
      <x:alignment horizontal="center" vertical="center"/>
    </x:xf>
    <x:xf numFmtId="200" fontId="8" fillId="7" borderId="3" xfId="0" applyNumberFormat="1" applyFont="1" applyFill="1" applyBorder="1" applyAlignment="1">
      <x:alignment horizontal="center" vertical="center"/>
    </x:xf>
    <x:xf numFmtId="200" fontId="8" fillId="7" borderId="4" xfId="0" applyNumberFormat="1" applyFont="1" applyFill="1" applyBorder="1" applyAlignment="1">
      <x:alignment horizontal="center" vertical="center"/>
    </x:xf>
    <x:xf numFmtId="200" fontId="8" fillId="7" borderId="5" xfId="0" applyNumberFormat="1" applyFont="1" applyFill="1" applyBorder="1" applyAlignment="1">
      <x:alignment horizontal="center" vertical="center"/>
    </x:xf>
    <x:xf numFmtId="200" fontId="8" fillId="4" borderId="3" xfId="0" applyNumberFormat="1" applyFont="1" applyFill="1" applyBorder="1" applyAlignment="1">
      <x:alignment horizontal="center" vertical="center"/>
    </x:xf>
    <x:xf numFmtId="200" fontId="8" fillId="4" borderId="4" xfId="0" applyNumberFormat="1" applyFont="1" applyFill="1" applyBorder="1" applyAlignment="1">
      <x:alignment horizontal="center" vertical="center"/>
    </x:xf>
    <x:xf numFmtId="200" fontId="8" fillId="4" borderId="5" xfId="0" applyNumberFormat="1" applyFont="1" applyFill="1" applyBorder="1" applyAlignment="1">
      <x:alignment horizontal="center" vertical="center"/>
    </x:xf>
    <x:xf numFmtId="200" fontId="9" fillId="4" borderId="3" xfId="0" applyNumberFormat="1" applyFont="1" applyFill="1" applyBorder="1" applyAlignment="1">
      <x:alignment horizontal="center" vertical="center"/>
    </x:xf>
    <x:xf numFmtId="200" fontId="9" fillId="4" borderId="4" xfId="0" applyNumberFormat="1" applyFont="1" applyFill="1" applyBorder="1" applyAlignment="1">
      <x:alignment horizontal="center" vertical="center"/>
    </x:xf>
    <x:xf numFmtId="200" fontId="9" fillId="4" borderId="5" xfId="0" applyNumberFormat="1" applyFont="1" applyFill="1" applyBorder="1" applyAlignment="1">
      <x:alignment horizontal="center" vertical="center"/>
    </x:xf>
    <x:xf numFmtId="0" fontId="5" fillId="6" borderId="1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 applyAlignment="1">
      <x:alignment vertical="center" wrapText="1"/>
    </x:xf>
    <x:xf numFmtId="200" fontId="9" fillId="4" borderId="6" xfId="0" applyNumberFormat="1" applyFont="1" applyFill="1" applyBorder="1" applyAlignment="1">
      <x:alignment horizontal="center" vertical="center"/>
    </x:xf>
    <x:xf numFmtId="0" fontId="7" fillId="0" borderId="1" xfId="0" applyNumberFormat="1" applyFont="1" applyFill="1" applyBorder="1" applyAlignment="1">
      <x:alignment vertical="center" wrapText="1"/>
    </x:xf>
    <x:xf numFmtId="0" fontId="5" fillId="6" borderId="7" xfId="0" applyNumberFormat="1" applyFont="1" applyFill="1" applyBorder="1" applyAlignment="1">
      <x:alignment horizontal="center"/>
    </x:xf>
    <x:xf numFmtId="0" fontId="6" fillId="0" borderId="7" xfId="0" applyNumberFormat="1" applyFont="1" applyFill="1" applyBorder="1" applyAlignment="1">
      <x:alignment vertical="center" wrapText="1"/>
    </x:xf>
    <x:xf numFmtId="200" fontId="9" fillId="4" borderId="8" xfId="0" applyNumberFormat="1" applyFont="1" applyFill="1" applyBorder="1" applyAlignment="1">
      <x:alignment horizontal="center" vertical="center"/>
    </x:xf>
    <x:xf numFmtId="0" fontId="7" fillId="0" borderId="7" xfId="0" applyNumberFormat="1" applyFont="1" applyFill="1" applyBorder="1" applyAlignment="1">
      <x:alignment vertical="center" wrapText="1"/>
    </x:xf>
    <x:xf numFmtId="0" fontId="5" fillId="6" borderId="9" xfId="0" applyNumberFormat="1" applyFont="1" applyFill="1" applyBorder="1" applyAlignment="1">
      <x:alignment horizontal="center"/>
    </x:xf>
    <x:xf numFmtId="0" fontId="6" fillId="0" borderId="9" xfId="0" applyNumberFormat="1" applyFont="1" applyFill="1" applyBorder="1" applyAlignment="1">
      <x:alignment vertical="center" wrapText="1"/>
    </x:xf>
    <x:xf numFmtId="200" fontId="9" fillId="4" borderId="10" xfId="0" applyNumberFormat="1" applyFont="1" applyFill="1" applyBorder="1" applyAlignment="1">
      <x:alignment horizontal="center" vertical="center"/>
    </x:xf>
    <x:xf numFmtId="0" fontId="7" fillId="0" borderId="9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vertical="center"/>
    </x:xf>
    <x:xf numFmtId="0" fontId="4" fillId="4" borderId="11" xfId="0" applyNumberFormat="1" applyFont="1" applyFill="1" applyBorder="1"/>
    <x:xf numFmtId="0" fontId="4" fillId="4" borderId="12" xfId="0" applyNumberFormat="1" applyFont="1" applyFill="1" applyBorder="1"/>
    <x:xf numFmtId="0" fontId="4" fillId="4" borderId="11" xfId="0" applyNumberFormat="1" applyFont="1" applyFill="1" applyBorder="1" applyAlignment="1">
      <x:alignment wrapText="1"/>
    </x:xf>
    <x:xf numFmtId="0" fontId="4" fillId="4" borderId="12" xfId="0" applyNumberFormat="1" applyFont="1" applyFill="1" applyBorder="1" applyAlignment="1">
      <x:alignment wrapText="1"/>
    </x:xf>
    <x:xf numFmtId="0" fontId="10" fillId="2" borderId="0" xfId="0" applyNumberFormat="1" applyFont="1" applyFill="1" applyBorder="1"/>
    <x:xf numFmtId="0" fontId="10" fillId="2" borderId="13" xfId="0" applyNumberFormat="1" applyFont="1" applyFill="1" applyBorder="1"/>
    <x:xf numFmtId="0" fontId="10" fillId="2" borderId="14" xfId="0" applyNumberFormat="1" applyFont="1" applyFill="1" applyBorder="1"/>
    <x:xf numFmtId="0" fontId="10" fillId="2" borderId="15" xfId="0" applyNumberFormat="1" applyFont="1" applyFill="1" applyBorder="1"/>
    <x:xf numFmtId="0" fontId="10" fillId="2" borderId="16" xfId="0" applyNumberFormat="1" applyFont="1" applyFill="1" applyBorder="1"/>
    <x:xf numFmtId="0" fontId="10" fillId="2" borderId="17" xfId="0" applyNumberFormat="1" applyFont="1" applyFill="1" applyBorder="1"/>
    <x:xf numFmtId="0" fontId="10" fillId="2" borderId="18" xfId="0" applyNumberFormat="1" applyFont="1" applyFill="1" applyBorder="1"/>
    <x:xf numFmtId="0" fontId="10" fillId="2" borderId="19" xfId="0" applyNumberFormat="1" applyFont="1" applyFill="1" applyBorder="1"/>
    <x:xf numFmtId="0" fontId="10" fillId="2" borderId="20" xfId="0" applyNumberFormat="1" applyFont="1" applyFill="1" applyBorder="1"/>
    <x:xf numFmtId="0" fontId="10" fillId="2" borderId="13" xfId="0" applyNumberFormat="1" applyFont="1" applyFill="1" applyBorder="1" applyAlignment="1">
      <x:alignment wrapText="1"/>
    </x:xf>
    <x:xf numFmtId="0" fontId="10" fillId="2" borderId="14" xfId="0" applyNumberFormat="1" applyFont="1" applyFill="1" applyBorder="1" applyAlignment="1">
      <x:alignment wrapText="1"/>
    </x:xf>
    <x:xf numFmtId="0" fontId="10" fillId="2" borderId="15" xfId="0" applyNumberFormat="1" applyFont="1" applyFill="1" applyBorder="1" applyAlignment="1">
      <x:alignment wrapText="1"/>
    </x:xf>
    <x:xf numFmtId="0" fontId="10" fillId="2" borderId="16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wrapText="1"/>
    </x:xf>
    <x:xf numFmtId="0" fontId="10" fillId="2" borderId="17" xfId="0" applyNumberFormat="1" applyFont="1" applyFill="1" applyBorder="1" applyAlignment="1">
      <x:alignment wrapText="1"/>
    </x:xf>
    <x:xf numFmtId="0" fontId="10" fillId="2" borderId="18" xfId="0" applyNumberFormat="1" applyFont="1" applyFill="1" applyBorder="1" applyAlignment="1">
      <x:alignment wrapText="1"/>
    </x:xf>
    <x:xf numFmtId="0" fontId="10" fillId="2" borderId="19" xfId="0" applyNumberFormat="1" applyFont="1" applyFill="1" applyBorder="1" applyAlignment="1">
      <x:alignment wrapText="1"/>
    </x:xf>
    <x:xf numFmtId="0" fontId="10" fillId="2" borderId="20" xfId="0" applyNumberFormat="1" applyFont="1" applyFill="1" applyBorder="1" applyAlignment="1">
      <x:alignment wrapText="1"/>
    </x:xf>
    <x:xf numFmtId="0" fontId="10" fillId="2" borderId="13" xfId="0" applyNumberFormat="1" applyFont="1" applyFill="1" applyBorder="1" applyAlignment="1">
      <x:alignment horizontal="center" wrapText="1"/>
    </x:xf>
    <x:xf numFmtId="0" fontId="10" fillId="2" borderId="14" xfId="0" applyNumberFormat="1" applyFont="1" applyFill="1" applyBorder="1" applyAlignment="1">
      <x:alignment horizontal="center" wrapText="1"/>
    </x:xf>
    <x:xf numFmtId="0" fontId="10" fillId="2" borderId="15" xfId="0" applyNumberFormat="1" applyFont="1" applyFill="1" applyBorder="1" applyAlignment="1">
      <x:alignment horizontal="center" wrapText="1"/>
    </x:xf>
    <x:xf numFmtId="0" fontId="10" fillId="2" borderId="16" xfId="0" applyNumberFormat="1" applyFont="1" applyFill="1" applyBorder="1" applyAlignment="1">
      <x:alignment horizontal="center" wrapText="1"/>
    </x:xf>
    <x:xf numFmtId="0" fontId="10" fillId="2" borderId="0" xfId="0" applyNumberFormat="1" applyFont="1" applyFill="1" applyBorder="1" applyAlignment="1">
      <x:alignment horizontal="center" wrapText="1"/>
    </x:xf>
    <x:xf numFmtId="0" fontId="10" fillId="2" borderId="17" xfId="0" applyNumberFormat="1" applyFont="1" applyFill="1" applyBorder="1" applyAlignment="1">
      <x:alignment horizontal="center" wrapText="1"/>
    </x:xf>
    <x:xf numFmtId="0" fontId="10" fillId="2" borderId="18" xfId="0" applyNumberFormat="1" applyFont="1" applyFill="1" applyBorder="1" applyAlignment="1">
      <x:alignment horizontal="center" wrapText="1"/>
    </x:xf>
    <x:xf numFmtId="0" fontId="10" fillId="2" borderId="19" xfId="0" applyNumberFormat="1" applyFont="1" applyFill="1" applyBorder="1" applyAlignment="1">
      <x:alignment horizontal="center" wrapText="1"/>
    </x:xf>
    <x:xf numFmtId="0" fontId="10" fillId="2" borderId="20" xfId="0" applyNumberFormat="1" applyFont="1" applyFill="1" applyBorder="1" applyAlignment="1">
      <x:alignment horizontal="center" wrapText="1"/>
    </x:xf>
    <x:xf numFmtId="0" fontId="10" fillId="2" borderId="13" xfId="0" applyNumberFormat="1" applyFont="1" applyFill="1" applyBorder="1" applyAlignment="1">
      <x:alignment horizontal="center" vertical="center" wrapText="1"/>
    </x:xf>
    <x:xf numFmtId="0" fontId="10" fillId="2" borderId="14" xfId="0" applyNumberFormat="1" applyFont="1" applyFill="1" applyBorder="1" applyAlignment="1">
      <x:alignment horizontal="center" vertical="center" wrapText="1"/>
    </x:xf>
    <x:xf numFmtId="0" fontId="10" fillId="2" borderId="15" xfId="0" applyNumberFormat="1" applyFont="1" applyFill="1" applyBorder="1" applyAlignment="1">
      <x:alignment horizontal="center" vertical="center" wrapText="1"/>
    </x:xf>
    <x:xf numFmtId="0" fontId="10" fillId="2" borderId="16" xfId="0" applyNumberFormat="1" applyFont="1" applyFill="1" applyBorder="1" applyAlignment="1">
      <x:alignment horizontal="center" vertical="center" wrapText="1"/>
    </x:xf>
    <x:xf numFmtId="0" fontId="10" fillId="2" borderId="0" xfId="0" applyNumberFormat="1" applyFont="1" applyFill="1" applyBorder="1" applyAlignment="1">
      <x:alignment horizontal="center" vertical="center" wrapText="1"/>
    </x:xf>
    <x:xf numFmtId="0" fontId="10" fillId="2" borderId="17" xfId="0" applyNumberFormat="1" applyFont="1" applyFill="1" applyBorder="1" applyAlignment="1">
      <x:alignment horizontal="center" vertical="center" wrapText="1"/>
    </x:xf>
    <x:xf numFmtId="0" fontId="10" fillId="2" borderId="18" xfId="0" applyNumberFormat="1" applyFont="1" applyFill="1" applyBorder="1" applyAlignment="1">
      <x:alignment horizontal="center" vertical="center" wrapText="1"/>
    </x:xf>
    <x:xf numFmtId="0" fontId="10" fillId="2" borderId="19" xfId="0" applyNumberFormat="1" applyFont="1" applyFill="1" applyBorder="1" applyAlignment="1">
      <x:alignment horizontal="center" vertical="center" wrapText="1"/>
    </x:xf>
    <x:xf numFmtId="0" fontId="10" fillId="2" borderId="20" xfId="0" applyNumberFormat="1" applyFont="1" applyFill="1" applyBorder="1" applyAlignment="1">
      <x:alignment horizontal="center" vertical="center" wrapText="1"/>
    </x:xf>
    <x:xf numFmtId="0" fontId="0" fillId="0" borderId="21" xfId="0" applyNumberFormat="1" applyFont="1" applyFill="1" applyBorder="1"/>
    <x:xf numFmtId="0" fontId="0" fillId="0" borderId="22" xfId="0" applyNumberFormat="1" applyFont="1" applyFill="1" applyBorder="1"/>
    <x:xf numFmtId="0" fontId="0" fillId="0" borderId="23" xfId="0" applyNumberFormat="1" applyFont="1" applyFill="1" applyBorder="1"/>
    <x:xf numFmtId="0" fontId="0" fillId="0" borderId="24" xfId="0" applyNumberFormat="1" applyFont="1" applyFill="1" applyBorder="1"/>
    <x:xf numFmtId="0" fontId="0" fillId="0" borderId="0" xfId="0" applyNumberFormat="1" applyFont="1" applyFill="1" applyBorder="1"/>
    <x:xf numFmtId="0" fontId="0" fillId="0" borderId="25" xfId="0" applyNumberFormat="1" applyFont="1" applyFill="1" applyBorder="1"/>
    <x:xf numFmtId="0" fontId="0" fillId="0" borderId="26" xfId="0" applyNumberFormat="1" applyFont="1" applyFill="1" applyBorder="1"/>
    <x:xf numFmtId="0" fontId="0" fillId="0" borderId="2" xfId="0" applyNumberFormat="1" applyFont="1" applyFill="1" applyBorder="1"/>
    <x:xf numFmtId="0" fontId="0" fillId="0" borderId="27" xfId="0" applyNumberFormat="1" applyFont="1" applyFill="1" applyBorder="1"/>
    <x:xf numFmtId="0" fontId="0" fillId="6" borderId="21" xfId="0" applyNumberFormat="1" applyFont="1" applyFill="1" applyBorder="1"/>
    <x:xf numFmtId="0" fontId="0" fillId="6" borderId="22" xfId="0" applyNumberFormat="1" applyFont="1" applyFill="1" applyBorder="1"/>
    <x:xf numFmtId="0" fontId="0" fillId="6" borderId="24" xfId="0" applyNumberFormat="1" applyFont="1" applyFill="1" applyBorder="1"/>
    <x:xf numFmtId="0" fontId="0" fillId="6" borderId="26" xfId="0" applyNumberFormat="1" applyFont="1" applyFill="1" applyBorder="1"/>
    <x:xf numFmtId="0" fontId="0" fillId="6" borderId="2" xfId="0" applyNumberFormat="1" applyFont="1" applyFill="1" applyBorder="1"/>
    <x:xf numFmtId="0" fontId="11" fillId="6" borderId="21" xfId="0" applyNumberFormat="1" applyFont="1" applyFill="1" applyBorder="1"/>
    <x:xf numFmtId="0" fontId="11" fillId="6" borderId="22" xfId="0" applyNumberFormat="1" applyFont="1" applyFill="1" applyBorder="1"/>
    <x:xf numFmtId="0" fontId="11" fillId="6" borderId="24" xfId="0" applyNumberFormat="1" applyFont="1" applyFill="1" applyBorder="1"/>
    <x:xf numFmtId="0" fontId="11" fillId="6" borderId="0" xfId="0" applyNumberFormat="1" applyFont="1" applyFill="1" applyBorder="1"/>
    <x:xf numFmtId="0" fontId="11" fillId="6" borderId="26" xfId="0" applyNumberFormat="1" applyFont="1" applyFill="1" applyBorder="1"/>
    <x:xf numFmtId="0" fontId="11" fillId="6" borderId="2" xfId="0" applyNumberFormat="1" applyFont="1" applyFill="1" applyBorder="1"/>
    <x:xf numFmtId="0" fontId="11" fillId="6" borderId="21" xfId="0" applyNumberFormat="1" applyFont="1" applyFill="1" applyBorder="1" applyAlignment="1">
      <x:alignment wrapText="1"/>
    </x:xf>
    <x:xf numFmtId="0" fontId="11" fillId="6" borderId="22" xfId="0" applyNumberFormat="1" applyFont="1" applyFill="1" applyBorder="1" applyAlignment="1">
      <x:alignment wrapText="1"/>
    </x:xf>
    <x:xf numFmtId="0" fontId="11" fillId="6" borderId="24" xfId="0" applyNumberFormat="1" applyFont="1" applyFill="1" applyBorder="1" applyAlignment="1">
      <x:alignment wrapText="1"/>
    </x:xf>
    <x:xf numFmtId="0" fontId="11" fillId="6" borderId="0" xfId="0" applyNumberFormat="1" applyFont="1" applyFill="1" applyBorder="1" applyAlignment="1">
      <x:alignment wrapText="1"/>
    </x:xf>
    <x:xf numFmtId="0" fontId="11" fillId="6" borderId="26" xfId="0" applyNumberFormat="1" applyFont="1" applyFill="1" applyBorder="1" applyAlignment="1">
      <x:alignment wrapText="1"/>
    </x:xf>
    <x:xf numFmtId="0" fontId="11" fillId="6" borderId="2" xfId="0" applyNumberFormat="1" applyFont="1" applyFill="1" applyBorder="1" applyAlignment="1">
      <x:alignment wrapText="1"/>
    </x:xf>
    <x:xf numFmtId="0" fontId="0" fillId="7" borderId="23" xfId="0" applyNumberFormat="1" applyFont="1" applyFill="1" applyBorder="1"/>
    <x:xf numFmtId="0" fontId="0" fillId="7" borderId="25" xfId="0" applyNumberFormat="1" applyFont="1" applyFill="1" applyBorder="1"/>
    <x:xf numFmtId="0" fontId="0" fillId="7" borderId="27" xfId="0" applyNumberFormat="1" applyFont="1" applyFill="1" applyBorder="1"/>
    <x:xf numFmtId="0" fontId="4" fillId="7" borderId="23" xfId="0" applyNumberFormat="1" applyFont="1" applyFill="1" applyBorder="1"/>
    <x:xf numFmtId="0" fontId="4" fillId="7" borderId="25" xfId="0" applyNumberFormat="1" applyFont="1" applyFill="1" applyBorder="1"/>
    <x:xf numFmtId="0" fontId="4" fillId="7" borderId="27" xfId="0" applyNumberFormat="1" applyFont="1" applyFill="1" applyBorder="1"/>
    <x:xf numFmtId="0" fontId="4" fillId="7" borderId="3" xfId="0" applyNumberFormat="1" applyFont="1" applyFill="1" applyBorder="1"/>
    <x:xf numFmtId="0" fontId="4" fillId="7" borderId="4" xfId="0" applyNumberFormat="1" applyFont="1" applyFill="1" applyBorder="1"/>
    <x:xf numFmtId="0" fontId="4" fillId="7" borderId="5" xfId="0" applyNumberFormat="1" applyFont="1" applyFill="1" applyBorder="1"/>
    <x:xf numFmtId="0" fontId="4" fillId="7" borderId="3" xfId="0" applyNumberFormat="1" applyFont="1" applyFill="1" applyBorder="1" applyAlignment="1">
      <x:alignment wrapText="1"/>
    </x:xf>
    <x:xf numFmtId="0" fontId="4" fillId="7" borderId="4" xfId="0" applyNumberFormat="1" applyFont="1" applyFill="1" applyBorder="1" applyAlignment="1">
      <x:alignment wrapText="1"/>
    </x:xf>
    <x:xf numFmtId="0" fontId="4" fillId="7" borderId="5" xfId="0" applyNumberFormat="1" applyFont="1" applyFill="1" applyBorder="1" applyAlignment="1">
      <x:alignment wrapText="1"/>
    </x:xf>
    <x:xf numFmtId="0" fontId="4" fillId="7" borderId="3" xfId="0" applyNumberFormat="1" applyFont="1" applyFill="1" applyBorder="1" applyAlignment="1">
      <x:alignment vertical="center" wrapText="1"/>
    </x:xf>
    <x:xf numFmtId="0" fontId="4" fillId="7" borderId="4" xfId="0" applyNumberFormat="1" applyFont="1" applyFill="1" applyBorder="1" applyAlignment="1">
      <x:alignment vertical="center" wrapText="1"/>
    </x:xf>
    <x:xf numFmtId="0" fontId="4" fillId="7" borderId="5" xfId="0" applyNumberFormat="1" applyFont="1" applyFill="1" applyBorder="1" applyAlignment="1">
      <x:alignment vertical="center" wrapText="1"/>
    </x:xf>
    <x:xf numFmtId="0" fontId="4" fillId="7" borderId="3" xfId="0" applyNumberFormat="1" applyFont="1" applyFill="1" applyBorder="1" applyAlignment="1">
      <x:alignment horizontal="center" vertical="center" wrapText="1"/>
    </x:xf>
    <x:xf numFmtId="0" fontId="4" fillId="7" borderId="4" xfId="0" applyNumberFormat="1" applyFont="1" applyFill="1" applyBorder="1" applyAlignment="1">
      <x:alignment horizontal="center" vertical="center" wrapText="1"/>
    </x:xf>
    <x:xf numFmtId="0" fontId="4" fillId="7" borderId="5" xfId="0" applyNumberFormat="1" applyFont="1" applyFill="1" applyBorder="1" applyAlignment="1">
      <x:alignment horizontal="center" vertical="center" wrapText="1"/>
    </x:xf>
    <x:xf numFmtId="201" fontId="4" fillId="7" borderId="3" xfId="0" applyNumberFormat="1" applyFont="1" applyFill="1" applyBorder="1" applyAlignment="1">
      <x:alignment horizontal="center" vertical="center" wrapText="1"/>
    </x:xf>
    <x:xf numFmtId="201" fontId="4" fillId="7" borderId="4" xfId="0" applyNumberFormat="1" applyFont="1" applyFill="1" applyBorder="1" applyAlignment="1">
      <x:alignment horizontal="center" vertical="center" wrapText="1"/>
    </x:xf>
    <x:xf numFmtId="201" fontId="4" fillId="7" borderId="5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12" fillId="8" borderId="0" xfId="0" applyNumberFormat="1" applyFont="1" applyFill="1" applyBorder="1"/>
    <x:xf numFmtId="0" fontId="12" fillId="8" borderId="11" xfId="0" applyNumberFormat="1" applyFont="1" applyFill="1" applyBorder="1"/>
    <x:xf numFmtId="0" fontId="12" fillId="8" borderId="28" xfId="0" applyNumberFormat="1" applyFont="1" applyFill="1" applyBorder="1"/>
    <x:xf numFmtId="0" fontId="12" fillId="8" borderId="12" xfId="0" applyNumberFormat="1" applyFont="1" applyFill="1" applyBorder="1"/>
    <x:xf numFmtId="0" fontId="12" fillId="8" borderId="11" xfId="0" applyNumberFormat="1" applyFont="1" applyFill="1" applyBorder="1" applyAlignment="1">
      <x:alignment wrapText="1"/>
    </x:xf>
    <x:xf numFmtId="0" fontId="12" fillId="8" borderId="28" xfId="0" applyNumberFormat="1" applyFont="1" applyFill="1" applyBorder="1" applyAlignment="1">
      <x:alignment wrapText="1"/>
    </x:xf>
    <x:xf numFmtId="0" fontId="12" fillId="8" borderId="12" xfId="0" applyNumberFormat="1" applyFont="1" applyFill="1" applyBorder="1" applyAlignment="1">
      <x:alignment wrapText="1"/>
    </x:xf>
    <x:xf numFmtId="0" fontId="12" fillId="8" borderId="11" xfId="0" applyNumberFormat="1" applyFont="1" applyFill="1" applyBorder="1" applyAlignment="1">
      <x:alignment vertical="center" wrapText="1"/>
    </x:xf>
    <x:xf numFmtId="0" fontId="12" fillId="8" borderId="28" xfId="0" applyNumberFormat="1" applyFont="1" applyFill="1" applyBorder="1" applyAlignment="1">
      <x:alignment vertical="center" wrapText="1"/>
    </x:xf>
    <x:xf numFmtId="0" fontId="12" fillId="8" borderId="12" xfId="0" applyNumberFormat="1" applyFont="1" applyFill="1" applyBorder="1" applyAlignment="1">
      <x:alignment vertical="center" wrapText="1"/>
    </x:xf>
    <x:xf numFmtId="0" fontId="12" fillId="8" borderId="11" xfId="0" applyNumberFormat="1" applyFont="1" applyFill="1" applyBorder="1" applyAlignment="1">
      <x:alignment horizontal="center" vertical="center" wrapText="1"/>
    </x:xf>
    <x:xf numFmtId="0" fontId="12" fillId="8" borderId="28" xfId="0" applyNumberFormat="1" applyFont="1" applyFill="1" applyBorder="1" applyAlignment="1">
      <x:alignment horizontal="center" vertical="center" wrapText="1"/>
    </x:xf>
    <x:xf numFmtId="0" fontId="12" fillId="8" borderId="12" xfId="0" applyNumberFormat="1" applyFont="1" applyFill="1" applyBorder="1" applyAlignment="1">
      <x:alignment horizontal="center" vertical="center" wrapText="1"/>
    </x:xf>
    <x:xf numFmtId="0" fontId="8" fillId="7" borderId="21" xfId="0" applyNumberFormat="1" applyFont="1" applyFill="1" applyBorder="1"/>
    <x:xf numFmtId="0" fontId="8" fillId="7" borderId="22" xfId="0" applyNumberFormat="1" applyFont="1" applyFill="1" applyBorder="1"/>
    <x:xf numFmtId="0" fontId="8" fillId="7" borderId="23" xfId="0" applyNumberFormat="1" applyFont="1" applyFill="1" applyBorder="1"/>
    <x:xf numFmtId="0" fontId="8" fillId="7" borderId="24" xfId="0" applyNumberFormat="1" applyFont="1" applyFill="1" applyBorder="1"/>
    <x:xf numFmtId="0" fontId="8" fillId="7" borderId="25" xfId="0" applyNumberFormat="1" applyFont="1" applyFill="1" applyBorder="1"/>
    <x:xf numFmtId="0" fontId="8" fillId="7" borderId="26" xfId="0" applyNumberFormat="1" applyFont="1" applyFill="1" applyBorder="1"/>
    <x:xf numFmtId="0" fontId="8" fillId="7" borderId="2" xfId="0" applyNumberFormat="1" applyFont="1" applyFill="1" applyBorder="1"/>
    <x:xf numFmtId="0" fontId="8" fillId="7" borderId="27" xfId="0" applyNumberFormat="1" applyFont="1" applyFill="1" applyBorder="1"/>
    <x:xf numFmtId="0" fontId="8" fillId="7" borderId="21" xfId="0" applyNumberFormat="1" applyFont="1" applyFill="1" applyBorder="1" applyAlignment="1">
      <x:alignment wrapText="1"/>
    </x:xf>
    <x:xf numFmtId="0" fontId="8" fillId="7" borderId="22" xfId="0" applyNumberFormat="1" applyFont="1" applyFill="1" applyBorder="1" applyAlignment="1">
      <x:alignment wrapText="1"/>
    </x:xf>
    <x:xf numFmtId="0" fontId="8" fillId="7" borderId="23" xfId="0" applyNumberFormat="1" applyFont="1" applyFill="1" applyBorder="1" applyAlignment="1">
      <x:alignment wrapText="1"/>
    </x:xf>
    <x:xf numFmtId="0" fontId="8" fillId="7" borderId="24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wrapText="1"/>
    </x:xf>
    <x:xf numFmtId="0" fontId="8" fillId="7" borderId="25" xfId="0" applyNumberFormat="1" applyFont="1" applyFill="1" applyBorder="1" applyAlignment="1">
      <x:alignment wrapText="1"/>
    </x:xf>
    <x:xf numFmtId="0" fontId="8" fillId="7" borderId="26" xfId="0" applyNumberFormat="1" applyFont="1" applyFill="1" applyBorder="1" applyAlignment="1">
      <x:alignment wrapText="1"/>
    </x:xf>
    <x:xf numFmtId="0" fontId="8" fillId="7" borderId="2" xfId="0" applyNumberFormat="1" applyFont="1" applyFill="1" applyBorder="1" applyAlignment="1">
      <x:alignment wrapText="1"/>
    </x:xf>
    <x:xf numFmtId="0" fontId="8" fillId="7" borderId="27" xfId="0" applyNumberFormat="1" applyFont="1" applyFill="1" applyBorder="1" applyAlignment="1">
      <x:alignment wrapText="1"/>
    </x:xf>
    <x:xf numFmtId="0" fontId="8" fillId="7" borderId="21" xfId="0" applyNumberFormat="1" applyFont="1" applyFill="1" applyBorder="1" applyAlignment="1">
      <x:alignment vertical="center" wrapText="1"/>
    </x:xf>
    <x:xf numFmtId="0" fontId="8" fillId="7" borderId="22" xfId="0" applyNumberFormat="1" applyFont="1" applyFill="1" applyBorder="1" applyAlignment="1">
      <x:alignment vertical="center" wrapText="1"/>
    </x:xf>
    <x:xf numFmtId="0" fontId="8" fillId="7" borderId="23" xfId="0" applyNumberFormat="1" applyFont="1" applyFill="1" applyBorder="1" applyAlignment="1">
      <x:alignment vertical="center" wrapText="1"/>
    </x:xf>
    <x:xf numFmtId="0" fontId="8" fillId="7" borderId="24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 applyAlignment="1">
      <x:alignment vertical="center" wrapText="1"/>
    </x:xf>
    <x:xf numFmtId="0" fontId="8" fillId="7" borderId="25" xfId="0" applyNumberFormat="1" applyFont="1" applyFill="1" applyBorder="1" applyAlignment="1">
      <x:alignment vertical="center" wrapText="1"/>
    </x:xf>
    <x:xf numFmtId="0" fontId="8" fillId="7" borderId="26" xfId="0" applyNumberFormat="1" applyFont="1" applyFill="1" applyBorder="1" applyAlignment="1">
      <x:alignment vertical="center" wrapText="1"/>
    </x:xf>
    <x:xf numFmtId="0" fontId="8" fillId="7" borderId="2" xfId="0" applyNumberFormat="1" applyFont="1" applyFill="1" applyBorder="1" applyAlignment="1">
      <x:alignment vertical="center" wrapText="1"/>
    </x:xf>
    <x:xf numFmtId="0" fontId="8" fillId="7" borderId="27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/>
    <x:xf numFmtId="0" fontId="0" fillId="0" borderId="7" xfId="0" applyNumberFormat="1" applyFont="1" applyFill="1" applyBorder="1"/>
    <x:xf numFmtId="0" fontId="0" fillId="0" borderId="9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 applyAlignment="1">
      <x:alignment vertical="center" wrapText="1"/>
    </x:xf>
    <x:xf numFmtId="0" fontId="0" fillId="6" borderId="7" xfId="0" applyNumberFormat="1" applyFont="1" applyFill="1" applyBorder="1" applyAlignment="1">
      <x:alignment vertical="center" wrapText="1"/>
    </x:xf>
    <x:xf numFmtId="0" fontId="0" fillId="6" borderId="9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0" fontId="4" fillId="6" borderId="7" xfId="0" applyNumberFormat="1" applyFont="1" applyFill="1" applyBorder="1" applyAlignment="1">
      <x:alignment vertical="center" wrapText="1"/>
    </x:xf>
    <x:xf numFmtId="0" fontId="4" fillId="6" borderId="9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0" fontId="4" fillId="6" borderId="7" xfId="0" applyNumberFormat="1" applyFont="1" applyFill="1" applyBorder="1" applyAlignment="1">
      <x:alignment horizontal="center" vertical="center" wrapText="1"/>
    </x:xf>
    <x:xf numFmtId="0" fontId="4" fillId="6" borderId="9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0" fillId="4" borderId="7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7" xfId="0" applyNumberFormat="1" applyFont="1" applyFill="1" applyBorder="1" applyAlignment="1">
      <x:alignment vertical="center" wrapText="1"/>
    </x:xf>
    <x:xf numFmtId="0" fontId="4" fillId="5" borderId="9" xfId="0" applyNumberFormat="1" applyFont="1" applyFill="1" applyBorder="1" applyAlignment="1">
      <x:alignment horizontal="center" vertical="center" wrapText="1"/>
    </x:xf>
    <x:xf numFmtId="0" fontId="0" fillId="5" borderId="9" xfId="0" applyNumberFormat="1" applyFont="1" applyFill="1" applyBorder="1" applyAlignment="1">
      <x:alignment vertical="center" wrapText="1"/>
    </x:xf>
    <x:xf numFmtId="0" fontId="13" fillId="5" borderId="9" xfId="0" applyNumberFormat="1" applyFont="1" applyFill="1" applyBorder="1" applyAlignment="1">
      <x:alignment horizontal="center" vertical="center" wrapText="1"/>
    </x:xf>
    <x:xf numFmtId="0" fontId="13" fillId="5" borderId="9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horizontal="center" wrapText="1"/>
    </x:xf>
    <x:xf numFmtId="0" fontId="1" fillId="5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horizontal="center"/>
    </x:xf>
    <x:xf numFmtId="0" fontId="1" fillId="5" borderId="0" xfId="0" applyNumberFormat="1" applyFont="1" applyFill="1" applyBorder="1" applyAlignment="1">
      <x:alignment horizontal="center" vertical="center"/>
    </x:xf>
    <x:xf numFmtId="0" fontId="0" fillId="8" borderId="29" xfId="0" applyNumberFormat="1" applyFont="1" applyFill="1" applyBorder="1"/>
    <x:xf numFmtId="0" fontId="0" fillId="8" borderId="30" xfId="0" applyNumberFormat="1" applyFont="1" applyFill="1" applyBorder="1"/>
    <x:xf numFmtId="0" fontId="0" fillId="8" borderId="31" xfId="0" applyNumberFormat="1" applyFont="1" applyFill="1" applyBorder="1"/>
    <x:xf numFmtId="0" fontId="0" fillId="8" borderId="32" xfId="0" applyNumberFormat="1" applyFont="1" applyFill="1" applyBorder="1"/>
    <x:xf numFmtId="0" fontId="0" fillId="8" borderId="33" xfId="0" applyNumberFormat="1" applyFont="1" applyFill="1" applyBorder="1"/>
    <x:xf numFmtId="0" fontId="0" fillId="8" borderId="34" xfId="0" applyNumberFormat="1" applyFont="1" applyFill="1" applyBorder="1"/>
    <x:xf numFmtId="0" fontId="0" fillId="8" borderId="35" xfId="0" applyNumberFormat="1" applyFont="1" applyFill="1" applyBorder="1"/>
    <x:xf numFmtId="0" fontId="0" fillId="8" borderId="36" xfId="0" applyNumberFormat="1" applyFont="1" applyFill="1" applyBorder="1"/>
    <x:xf numFmtId="0" fontId="0" fillId="8" borderId="29" xfId="0" applyNumberFormat="1" applyFont="1" applyFill="1" applyBorder="1" applyAlignment="1">
      <x:alignment wrapText="1"/>
    </x:xf>
    <x:xf numFmtId="0" fontId="0" fillId="8" borderId="30" xfId="0" applyNumberFormat="1" applyFont="1" applyFill="1" applyBorder="1" applyAlignment="1">
      <x:alignment wrapText="1"/>
    </x:xf>
    <x:xf numFmtId="0" fontId="0" fillId="8" borderId="31" xfId="0" applyNumberFormat="1" applyFont="1" applyFill="1" applyBorder="1" applyAlignment="1">
      <x:alignment wrapText="1"/>
    </x:xf>
    <x:xf numFmtId="0" fontId="0" fillId="8" borderId="32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wrapText="1"/>
    </x:xf>
    <x:xf numFmtId="0" fontId="0" fillId="8" borderId="33" xfId="0" applyNumberFormat="1" applyFont="1" applyFill="1" applyBorder="1" applyAlignment="1">
      <x:alignment wrapText="1"/>
    </x:xf>
    <x:xf numFmtId="0" fontId="0" fillId="8" borderId="34" xfId="0" applyNumberFormat="1" applyFont="1" applyFill="1" applyBorder="1" applyAlignment="1">
      <x:alignment wrapText="1"/>
    </x:xf>
    <x:xf numFmtId="0" fontId="0" fillId="8" borderId="35" xfId="0" applyNumberFormat="1" applyFont="1" applyFill="1" applyBorder="1" applyAlignment="1">
      <x:alignment wrapText="1"/>
    </x:xf>
    <x:xf numFmtId="0" fontId="0" fillId="8" borderId="36" xfId="0" applyNumberFormat="1" applyFont="1" applyFill="1" applyBorder="1" applyAlignment="1">
      <x:alignment wrapText="1"/>
    </x:xf>
    <x:xf numFmtId="0" fontId="14" fillId="8" borderId="29" xfId="0" applyNumberFormat="1" applyFont="1" applyFill="1" applyBorder="1" applyAlignment="1">
      <x:alignment wrapText="1"/>
    </x:xf>
    <x:xf numFmtId="0" fontId="14" fillId="8" borderId="30" xfId="0" applyNumberFormat="1" applyFont="1" applyFill="1" applyBorder="1" applyAlignment="1">
      <x:alignment wrapText="1"/>
    </x:xf>
    <x:xf numFmtId="0" fontId="14" fillId="8" borderId="31" xfId="0" applyNumberFormat="1" applyFont="1" applyFill="1" applyBorder="1" applyAlignment="1">
      <x:alignment wrapText="1"/>
    </x:xf>
    <x:xf numFmtId="0" fontId="14" fillId="8" borderId="32" xfId="0" applyNumberFormat="1" applyFont="1" applyFill="1" applyBorder="1" applyAlignment="1">
      <x:alignment wrapText="1"/>
    </x:xf>
    <x:xf numFmtId="0" fontId="14" fillId="8" borderId="0" xfId="0" applyNumberFormat="1" applyFont="1" applyFill="1" applyBorder="1" applyAlignment="1">
      <x:alignment wrapText="1"/>
    </x:xf>
    <x:xf numFmtId="0" fontId="14" fillId="8" borderId="33" xfId="0" applyNumberFormat="1" applyFont="1" applyFill="1" applyBorder="1" applyAlignment="1">
      <x:alignment wrapText="1"/>
    </x:xf>
    <x:xf numFmtId="0" fontId="14" fillId="8" borderId="29" xfId="0" applyNumberFormat="1" applyFont="1" applyFill="1" applyBorder="1" applyAlignment="1">
      <x:alignment vertical="center" wrapText="1"/>
    </x:xf>
    <x:xf numFmtId="0" fontId="14" fillId="8" borderId="30" xfId="0" applyNumberFormat="1" applyFont="1" applyFill="1" applyBorder="1" applyAlignment="1">
      <x:alignment vertical="center" wrapText="1"/>
    </x:xf>
    <x:xf numFmtId="0" fontId="14" fillId="8" borderId="31" xfId="0" applyNumberFormat="1" applyFont="1" applyFill="1" applyBorder="1" applyAlignment="1">
      <x:alignment vertical="center" wrapText="1"/>
    </x:xf>
    <x:xf numFmtId="0" fontId="14" fillId="8" borderId="32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 wrapText="1"/>
    </x:xf>
    <x:xf numFmtId="0" fontId="14" fillId="8" borderId="33" xfId="0" applyNumberFormat="1" applyFont="1" applyFill="1" applyBorder="1" applyAlignment="1">
      <x:alignment vertical="center" wrapText="1"/>
    </x:xf>
    <x:xf numFmtId="0" fontId="15" fillId="8" borderId="32" xfId="0" applyNumberFormat="1" applyFont="1" applyFill="1" applyBorder="1" applyAlignment="1">
      <x:alignment wrapText="1"/>
    </x:xf>
    <x:xf numFmtId="0" fontId="15" fillId="8" borderId="0" xfId="0" applyNumberFormat="1" applyFont="1" applyFill="1" applyBorder="1" applyAlignment="1">
      <x:alignment wrapText="1"/>
    </x:xf>
    <x:xf numFmtId="0" fontId="15" fillId="8" borderId="33" xfId="0" applyNumberFormat="1" applyFont="1" applyFill="1" applyBorder="1" applyAlignment="1">
      <x:alignment wrapText="1"/>
    </x:xf>
    <x:xf numFmtId="0" fontId="15" fillId="8" borderId="32" xfId="0" applyNumberFormat="1" applyFont="1" applyFill="1" applyBorder="1" applyAlignment="1">
      <x:alignment vertical="center" wrapText="1"/>
    </x:xf>
    <x:xf numFmtId="0" fontId="15" fillId="8" borderId="0" xfId="0" applyNumberFormat="1" applyFont="1" applyFill="1" applyBorder="1" applyAlignment="1">
      <x:alignment vertical="center" wrapText="1"/>
    </x:xf>
    <x:xf numFmtId="0" fontId="15" fillId="8" borderId="33" xfId="0" applyNumberFormat="1" applyFont="1" applyFill="1" applyBorder="1" applyAlignment="1">
      <x:alignment vertical="center" wrapText="1"/>
    </x:xf>
    <x:xf numFmtId="0" fontId="7" fillId="8" borderId="32" xfId="0" applyNumberFormat="1" applyFont="1" applyFill="1" applyBorder="1" applyAlignment="1">
      <x:alignment wrapText="1"/>
    </x:xf>
    <x:xf numFmtId="0" fontId="7" fillId="8" borderId="0" xfId="0" applyNumberFormat="1" applyFont="1" applyFill="1" applyBorder="1" applyAlignment="1">
      <x:alignment wrapText="1"/>
    </x:xf>
    <x:xf numFmtId="0" fontId="7" fillId="8" borderId="33" xfId="0" applyNumberFormat="1" applyFont="1" applyFill="1" applyBorder="1" applyAlignment="1">
      <x:alignment wrapText="1"/>
    </x:xf>
    <x:xf numFmtId="0" fontId="7" fillId="8" borderId="32" xfId="0" applyNumberFormat="1" applyFont="1" applyFill="1" applyBorder="1" applyAlignment="1">
      <x:alignment vertical="top" wrapText="1"/>
    </x:xf>
    <x:xf numFmtId="0" fontId="7" fillId="8" borderId="0" xfId="0" applyNumberFormat="1" applyFont="1" applyFill="1" applyBorder="1" applyAlignment="1">
      <x:alignment vertical="top" wrapText="1"/>
    </x:xf>
    <x:xf numFmtId="0" fontId="7" fillId="8" borderId="33" xfId="0" applyNumberFormat="1" applyFont="1" applyFill="1" applyBorder="1" applyAlignment="1">
      <x:alignment vertical="top" wrapText="1"/>
    </x:xf>
    <x:xf numFmtId="0" fontId="12" fillId="8" borderId="32" xfId="0" applyNumberFormat="1" applyFont="1" applyFill="1" applyBorder="1" applyAlignment="1">
      <x:alignment wrapText="1"/>
    </x:xf>
    <x:xf numFmtId="0" fontId="12" fillId="8" borderId="0" xfId="0" applyNumberFormat="1" applyFont="1" applyFill="1" applyBorder="1" applyAlignment="1">
      <x:alignment wrapText="1"/>
    </x:xf>
    <x:xf numFmtId="0" fontId="12" fillId="8" borderId="33" xfId="0" applyNumberFormat="1" applyFont="1" applyFill="1" applyBorder="1" applyAlignment="1">
      <x:alignment wrapText="1"/>
    </x:xf>
    <x:xf numFmtId="0" fontId="12" fillId="8" borderId="34" xfId="0" applyNumberFormat="1" applyFont="1" applyFill="1" applyBorder="1" applyAlignment="1">
      <x:alignment wrapText="1"/>
    </x:xf>
    <x:xf numFmtId="0" fontId="12" fillId="8" borderId="35" xfId="0" applyNumberFormat="1" applyFont="1" applyFill="1" applyBorder="1" applyAlignment="1">
      <x:alignment wrapText="1"/>
    </x:xf>
    <x:xf numFmtId="0" fontId="12" fillId="8" borderId="36" xfId="0" applyNumberFormat="1" applyFont="1" applyFill="1" applyBorder="1" applyAlignment="1">
      <x:alignment wrapText="1"/>
    </x:xf>
    <x:xf numFmtId="0" fontId="12" fillId="8" borderId="32" xfId="0" applyNumberFormat="1" applyFont="1" applyFill="1" applyBorder="1" applyAlignment="1">
      <x:alignment horizontal="center" wrapText="1"/>
    </x:xf>
    <x:xf numFmtId="0" fontId="12" fillId="8" borderId="0" xfId="0" applyNumberFormat="1" applyFont="1" applyFill="1" applyBorder="1" applyAlignment="1">
      <x:alignment horizontal="center" wrapText="1"/>
    </x:xf>
    <x:xf numFmtId="0" fontId="12" fillId="8" borderId="33" xfId="0" applyNumberFormat="1" applyFont="1" applyFill="1" applyBorder="1" applyAlignment="1">
      <x:alignment horizontal="center" wrapText="1"/>
    </x:xf>
    <x:xf numFmtId="0" fontId="12" fillId="8" borderId="34" xfId="0" applyNumberFormat="1" applyFont="1" applyFill="1" applyBorder="1" applyAlignment="1">
      <x:alignment horizontal="center" wrapText="1"/>
    </x:xf>
    <x:xf numFmtId="0" fontId="12" fillId="8" borderId="35" xfId="0" applyNumberFormat="1" applyFont="1" applyFill="1" applyBorder="1" applyAlignment="1">
      <x:alignment horizontal="center" wrapText="1"/>
    </x:xf>
    <x:xf numFmtId="0" fontId="12" fillId="8" borderId="36" xfId="0" applyNumberFormat="1" applyFont="1" applyFill="1" applyBorder="1" applyAlignment="1">
      <x:alignment horizontal="center" wrapText="1"/>
    </x:xf>
    <x:xf numFmtId="0" fontId="12" fillId="8" borderId="32" xfId="0" applyNumberFormat="1" applyFont="1" applyFill="1" applyBorder="1" applyAlignment="1">
      <x:alignment horizontal="center" vertical="center" wrapText="1"/>
    </x:xf>
    <x:xf numFmtId="0" fontId="12" fillId="8" borderId="0" xfId="0" applyNumberFormat="1" applyFont="1" applyFill="1" applyBorder="1" applyAlignment="1">
      <x:alignment horizontal="center" vertical="center" wrapText="1"/>
    </x:xf>
    <x:xf numFmtId="0" fontId="12" fillId="8" borderId="33" xfId="0" applyNumberFormat="1" applyFont="1" applyFill="1" applyBorder="1" applyAlignment="1">
      <x:alignment horizontal="center" vertical="center" wrapText="1"/>
    </x:xf>
    <x:xf numFmtId="0" fontId="12" fillId="8" borderId="34" xfId="0" applyNumberFormat="1" applyFont="1" applyFill="1" applyBorder="1" applyAlignment="1">
      <x:alignment horizontal="center" vertical="center" wrapText="1"/>
    </x:xf>
    <x:xf numFmtId="0" fontId="12" fillId="8" borderId="35" xfId="0" applyNumberFormat="1" applyFont="1" applyFill="1" applyBorder="1" applyAlignment="1">
      <x:alignment horizontal="center" vertical="center" wrapText="1"/>
    </x:xf>
    <x:xf numFmtId="0" fontId="12" fillId="8" borderId="36" xfId="0" applyNumberFormat="1" applyFont="1" applyFill="1" applyBorder="1" applyAlignment="1">
      <x:alignment horizontal="center" vertical="center" wrapText="1"/>
    </x:xf>
    <x:xf numFmtId="0" fontId="0" fillId="9" borderId="0" xfId="0" applyNumberFormat="1" applyFont="1" applyFill="1" applyBorder="1"/>
    <x:xf numFmtId="0" fontId="0" fillId="9" borderId="29" xfId="0" applyNumberFormat="1" applyFont="1" applyFill="1" applyBorder="1"/>
    <x:xf numFmtId="0" fontId="0" fillId="9" borderId="30" xfId="0" applyNumberFormat="1" applyFont="1" applyFill="1" applyBorder="1"/>
    <x:xf numFmtId="0" fontId="0" fillId="9" borderId="31" xfId="0" applyNumberFormat="1" applyFont="1" applyFill="1" applyBorder="1"/>
    <x:xf numFmtId="0" fontId="0" fillId="9" borderId="32" xfId="0" applyNumberFormat="1" applyFont="1" applyFill="1" applyBorder="1"/>
    <x:xf numFmtId="0" fontId="0" fillId="9" borderId="33" xfId="0" applyNumberFormat="1" applyFont="1" applyFill="1" applyBorder="1"/>
    <x:xf numFmtId="0" fontId="0" fillId="9" borderId="34" xfId="0" applyNumberFormat="1" applyFont="1" applyFill="1" applyBorder="1"/>
    <x:xf numFmtId="0" fontId="0" fillId="9" borderId="35" xfId="0" applyNumberFormat="1" applyFont="1" applyFill="1" applyBorder="1"/>
    <x:xf numFmtId="0" fontId="0" fillId="9" borderId="36" xfId="0" applyNumberFormat="1" applyFont="1" applyFill="1" applyBorder="1"/>
    <x:xf numFmtId="0" fontId="0" fillId="9" borderId="29" xfId="0" applyNumberFormat="1" applyFont="1" applyFill="1" applyBorder="1" applyAlignment="1">
      <x:alignment wrapText="1"/>
    </x:xf>
    <x:xf numFmtId="0" fontId="0" fillId="9" borderId="30" xfId="0" applyNumberFormat="1" applyFont="1" applyFill="1" applyBorder="1" applyAlignment="1">
      <x:alignment wrapText="1"/>
    </x:xf>
    <x:xf numFmtId="0" fontId="0" fillId="9" borderId="31" xfId="0" applyNumberFormat="1" applyFont="1" applyFill="1" applyBorder="1" applyAlignment="1">
      <x:alignment wrapText="1"/>
    </x:xf>
    <x:xf numFmtId="0" fontId="0" fillId="9" borderId="32" xfId="0" applyNumberFormat="1" applyFont="1" applyFill="1" applyBorder="1" applyAlignment="1">
      <x:alignment wrapText="1"/>
    </x:xf>
    <x:xf numFmtId="0" fontId="0" fillId="9" borderId="0" xfId="0" applyNumberFormat="1" applyFont="1" applyFill="1" applyBorder="1" applyAlignment="1">
      <x:alignment wrapText="1"/>
    </x:xf>
    <x:xf numFmtId="0" fontId="0" fillId="9" borderId="33" xfId="0" applyNumberFormat="1" applyFont="1" applyFill="1" applyBorder="1" applyAlignment="1">
      <x:alignment wrapText="1"/>
    </x:xf>
    <x:xf numFmtId="0" fontId="0" fillId="9" borderId="34" xfId="0" applyNumberFormat="1" applyFont="1" applyFill="1" applyBorder="1" applyAlignment="1">
      <x:alignment wrapText="1"/>
    </x:xf>
    <x:xf numFmtId="0" fontId="0" fillId="9" borderId="35" xfId="0" applyNumberFormat="1" applyFont="1" applyFill="1" applyBorder="1" applyAlignment="1">
      <x:alignment wrapText="1"/>
    </x:xf>
    <x:xf numFmtId="0" fontId="0" fillId="9" borderId="36" xfId="0" applyNumberFormat="1" applyFont="1" applyFill="1" applyBorder="1" applyAlignment="1">
      <x:alignment wrapText="1"/>
    </x:xf>
    <x:xf numFmtId="0" fontId="16" fillId="9" borderId="29" xfId="0" applyNumberFormat="1" applyFont="1" applyFill="1" applyBorder="1" applyAlignment="1">
      <x:alignment wrapText="1"/>
    </x:xf>
    <x:xf numFmtId="0" fontId="16" fillId="9" borderId="30" xfId="0" applyNumberFormat="1" applyFont="1" applyFill="1" applyBorder="1" applyAlignment="1">
      <x:alignment wrapText="1"/>
    </x:xf>
    <x:xf numFmtId="0" fontId="16" fillId="9" borderId="31" xfId="0" applyNumberFormat="1" applyFont="1" applyFill="1" applyBorder="1" applyAlignment="1">
      <x:alignment wrapText="1"/>
    </x:xf>
    <x:xf numFmtId="0" fontId="16" fillId="9" borderId="32" xfId="0" applyNumberFormat="1" applyFont="1" applyFill="1" applyBorder="1" applyAlignment="1">
      <x:alignment wrapText="1"/>
    </x:xf>
    <x:xf numFmtId="0" fontId="16" fillId="9" borderId="0" xfId="0" applyNumberFormat="1" applyFont="1" applyFill="1" applyBorder="1" applyAlignment="1">
      <x:alignment wrapText="1"/>
    </x:xf>
    <x:xf numFmtId="0" fontId="16" fillId="9" borderId="33" xfId="0" applyNumberFormat="1" applyFont="1" applyFill="1" applyBorder="1" applyAlignment="1">
      <x:alignment wrapText="1"/>
    </x:xf>
    <x:xf numFmtId="0" fontId="16" fillId="9" borderId="29" xfId="0" applyNumberFormat="1" applyFont="1" applyFill="1" applyBorder="1" applyAlignment="1">
      <x:alignment vertical="center" wrapText="1"/>
    </x:xf>
    <x:xf numFmtId="0" fontId="16" fillId="9" borderId="30" xfId="0" applyNumberFormat="1" applyFont="1" applyFill="1" applyBorder="1" applyAlignment="1">
      <x:alignment vertical="center" wrapText="1"/>
    </x:xf>
    <x:xf numFmtId="0" fontId="16" fillId="9" borderId="31" xfId="0" applyNumberFormat="1" applyFont="1" applyFill="1" applyBorder="1" applyAlignment="1">
      <x:alignment vertical="center" wrapText="1"/>
    </x:xf>
    <x:xf numFmtId="0" fontId="16" fillId="9" borderId="32" xfId="0" applyNumberFormat="1" applyFont="1" applyFill="1" applyBorder="1" applyAlignment="1">
      <x:alignment vertical="center" wrapText="1"/>
    </x:xf>
    <x:xf numFmtId="0" fontId="16" fillId="9" borderId="0" xfId="0" applyNumberFormat="1" applyFont="1" applyFill="1" applyBorder="1" applyAlignment="1">
      <x:alignment vertical="center" wrapText="1"/>
    </x:xf>
    <x:xf numFmtId="0" fontId="16" fillId="9" borderId="33" xfId="0" applyNumberFormat="1" applyFont="1" applyFill="1" applyBorder="1" applyAlignment="1">
      <x:alignment vertical="center" wrapText="1"/>
    </x:xf>
    <x:xf numFmtId="0" fontId="15" fillId="9" borderId="32" xfId="0" applyNumberFormat="1" applyFont="1" applyFill="1" applyBorder="1" applyAlignment="1">
      <x:alignment wrapText="1"/>
    </x:xf>
    <x:xf numFmtId="0" fontId="15" fillId="9" borderId="0" xfId="0" applyNumberFormat="1" applyFont="1" applyFill="1" applyBorder="1" applyAlignment="1">
      <x:alignment wrapText="1"/>
    </x:xf>
    <x:xf numFmtId="0" fontId="15" fillId="9" borderId="33" xfId="0" applyNumberFormat="1" applyFont="1" applyFill="1" applyBorder="1" applyAlignment="1">
      <x:alignment wrapText="1"/>
    </x:xf>
    <x:xf numFmtId="0" fontId="15" fillId="9" borderId="32" xfId="0" applyNumberFormat="1" applyFont="1" applyFill="1" applyBorder="1" applyAlignment="1">
      <x:alignment vertical="center" wrapText="1"/>
    </x:xf>
    <x:xf numFmtId="0" fontId="15" fillId="9" borderId="0" xfId="0" applyNumberFormat="1" applyFont="1" applyFill="1" applyBorder="1" applyAlignment="1">
      <x:alignment vertical="center" wrapText="1"/>
    </x:xf>
    <x:xf numFmtId="0" fontId="15" fillId="9" borderId="33" xfId="0" applyNumberFormat="1" applyFont="1" applyFill="1" applyBorder="1" applyAlignment="1">
      <x:alignment vertical="center" wrapText="1"/>
    </x:xf>
    <x:xf numFmtId="0" fontId="7" fillId="9" borderId="32" xfId="0" applyNumberFormat="1" applyFont="1" applyFill="1" applyBorder="1" applyAlignment="1">
      <x:alignment wrapText="1"/>
    </x:xf>
    <x:xf numFmtId="0" fontId="7" fillId="9" borderId="0" xfId="0" applyNumberFormat="1" applyFont="1" applyFill="1" applyBorder="1" applyAlignment="1">
      <x:alignment wrapText="1"/>
    </x:xf>
    <x:xf numFmtId="0" fontId="7" fillId="9" borderId="33" xfId="0" applyNumberFormat="1" applyFont="1" applyFill="1" applyBorder="1" applyAlignment="1">
      <x:alignment wrapText="1"/>
    </x:xf>
    <x:xf numFmtId="0" fontId="7" fillId="9" borderId="32" xfId="0" applyNumberFormat="1" applyFont="1" applyFill="1" applyBorder="1" applyAlignment="1">
      <x:alignment vertical="top" wrapText="1"/>
    </x:xf>
    <x:xf numFmtId="0" fontId="7" fillId="9" borderId="0" xfId="0" applyNumberFormat="1" applyFont="1" applyFill="1" applyBorder="1" applyAlignment="1">
      <x:alignment vertical="top" wrapText="1"/>
    </x:xf>
    <x:xf numFmtId="0" fontId="7" fillId="9" borderId="33" xfId="0" applyNumberFormat="1" applyFont="1" applyFill="1" applyBorder="1" applyAlignment="1">
      <x:alignment vertical="top" wrapText="1"/>
    </x:xf>
    <x:xf numFmtId="0" fontId="4" fillId="9" borderId="32" xfId="0" applyNumberFormat="1" applyFont="1" applyFill="1" applyBorder="1" applyAlignment="1">
      <x:alignment wrapText="1"/>
    </x:xf>
    <x:xf numFmtId="0" fontId="4" fillId="9" borderId="0" xfId="0" applyNumberFormat="1" applyFont="1" applyFill="1" applyBorder="1" applyAlignment="1">
      <x:alignment wrapText="1"/>
    </x:xf>
    <x:xf numFmtId="0" fontId="4" fillId="9" borderId="33" xfId="0" applyNumberFormat="1" applyFont="1" applyFill="1" applyBorder="1" applyAlignment="1">
      <x:alignment wrapText="1"/>
    </x:xf>
    <x:xf numFmtId="0" fontId="4" fillId="9" borderId="34" xfId="0" applyNumberFormat="1" applyFont="1" applyFill="1" applyBorder="1" applyAlignment="1">
      <x:alignment wrapText="1"/>
    </x:xf>
    <x:xf numFmtId="0" fontId="4" fillId="9" borderId="35" xfId="0" applyNumberFormat="1" applyFont="1" applyFill="1" applyBorder="1" applyAlignment="1">
      <x:alignment wrapText="1"/>
    </x:xf>
    <x:xf numFmtId="0" fontId="4" fillId="9" borderId="36" xfId="0" applyNumberFormat="1" applyFont="1" applyFill="1" applyBorder="1" applyAlignment="1">
      <x:alignment wrapText="1"/>
    </x:xf>
    <x:xf numFmtId="0" fontId="4" fillId="9" borderId="32" xfId="0" applyNumberFormat="1" applyFont="1" applyFill="1" applyBorder="1" applyAlignment="1">
      <x:alignment horizontal="center" wrapText="1"/>
    </x:xf>
    <x:xf numFmtId="0" fontId="4" fillId="9" borderId="0" xfId="0" applyNumberFormat="1" applyFont="1" applyFill="1" applyBorder="1" applyAlignment="1">
      <x:alignment horizontal="center" wrapText="1"/>
    </x:xf>
    <x:xf numFmtId="0" fontId="4" fillId="9" borderId="33" xfId="0" applyNumberFormat="1" applyFont="1" applyFill="1" applyBorder="1" applyAlignment="1">
      <x:alignment horizontal="center" wrapText="1"/>
    </x:xf>
    <x:xf numFmtId="0" fontId="4" fillId="9" borderId="34" xfId="0" applyNumberFormat="1" applyFont="1" applyFill="1" applyBorder="1" applyAlignment="1">
      <x:alignment horizontal="center" wrapText="1"/>
    </x:xf>
    <x:xf numFmtId="0" fontId="4" fillId="9" borderId="35" xfId="0" applyNumberFormat="1" applyFont="1" applyFill="1" applyBorder="1" applyAlignment="1">
      <x:alignment horizontal="center" wrapText="1"/>
    </x:xf>
    <x:xf numFmtId="0" fontId="4" fillId="9" borderId="36" xfId="0" applyNumberFormat="1" applyFont="1" applyFill="1" applyBorder="1" applyAlignment="1">
      <x:alignment horizontal="center" wrapText="1"/>
    </x:xf>
    <x:xf numFmtId="0" fontId="4" fillId="9" borderId="32" xfId="0" applyNumberFormat="1" applyFont="1" applyFill="1" applyBorder="1" applyAlignment="1">
      <x:alignment horizontal="center" vertical="center" wrapText="1"/>
    </x:xf>
    <x:xf numFmtId="0" fontId="4" fillId="9" borderId="0" xfId="0" applyNumberFormat="1" applyFont="1" applyFill="1" applyBorder="1" applyAlignment="1">
      <x:alignment horizontal="center" vertical="center" wrapText="1"/>
    </x:xf>
    <x:xf numFmtId="0" fontId="4" fillId="9" borderId="33" xfId="0" applyNumberFormat="1" applyFont="1" applyFill="1" applyBorder="1" applyAlignment="1">
      <x:alignment horizontal="center" vertical="center" wrapText="1"/>
    </x:xf>
    <x:xf numFmtId="0" fontId="4" fillId="9" borderId="34" xfId="0" applyNumberFormat="1" applyFont="1" applyFill="1" applyBorder="1" applyAlignment="1">
      <x:alignment horizontal="center" vertical="center" wrapText="1"/>
    </x:xf>
    <x:xf numFmtId="0" fontId="4" fillId="9" borderId="35" xfId="0" applyNumberFormat="1" applyFont="1" applyFill="1" applyBorder="1" applyAlignment="1">
      <x:alignment horizontal="center" vertical="center" wrapText="1"/>
    </x:xf>
    <x:xf numFmtId="0" fontId="4" fillId="9" borderId="36" xfId="0" applyNumberFormat="1" applyFont="1" applyFill="1" applyBorder="1" applyAlignment="1">
      <x:alignment horizontal="center" vertical="center" wrapText="1"/>
    </x:xf>
    <x:xf numFmtId="0" fontId="0" fillId="6" borderId="29" xfId="0" applyNumberFormat="1" applyFont="1" applyFill="1" applyBorder="1"/>
    <x:xf numFmtId="0" fontId="0" fillId="6" borderId="30" xfId="0" applyNumberFormat="1" applyFont="1" applyFill="1" applyBorder="1"/>
    <x:xf numFmtId="0" fontId="0" fillId="6" borderId="31" xfId="0" applyNumberFormat="1" applyFont="1" applyFill="1" applyBorder="1"/>
    <x:xf numFmtId="0" fontId="0" fillId="6" borderId="32" xfId="0" applyNumberFormat="1" applyFont="1" applyFill="1" applyBorder="1"/>
    <x:xf numFmtId="0" fontId="0" fillId="6" borderId="33" xfId="0" applyNumberFormat="1" applyFont="1" applyFill="1" applyBorder="1"/>
    <x:xf numFmtId="0" fontId="0" fillId="6" borderId="34" xfId="0" applyNumberFormat="1" applyFont="1" applyFill="1" applyBorder="1"/>
    <x:xf numFmtId="0" fontId="0" fillId="6" borderId="35" xfId="0" applyNumberFormat="1" applyFont="1" applyFill="1" applyBorder="1"/>
    <x:xf numFmtId="0" fontId="0" fillId="6" borderId="36" xfId="0" applyNumberFormat="1" applyFont="1" applyFill="1" applyBorder="1"/>
    <x:xf numFmtId="0" fontId="0" fillId="6" borderId="29" xfId="0" applyNumberFormat="1" applyFont="1" applyFill="1" applyBorder="1" applyAlignment="1">
      <x:alignment wrapText="1"/>
    </x:xf>
    <x:xf numFmtId="0" fontId="0" fillId="6" borderId="30" xfId="0" applyNumberFormat="1" applyFont="1" applyFill="1" applyBorder="1" applyAlignment="1">
      <x:alignment wrapText="1"/>
    </x:xf>
    <x:xf numFmtId="0" fontId="0" fillId="6" borderId="31" xfId="0" applyNumberFormat="1" applyFont="1" applyFill="1" applyBorder="1" applyAlignment="1">
      <x:alignment wrapText="1"/>
    </x:xf>
    <x:xf numFmtId="0" fontId="0" fillId="6" borderId="32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0" fillId="6" borderId="33" xfId="0" applyNumberFormat="1" applyFont="1" applyFill="1" applyBorder="1" applyAlignment="1">
      <x:alignment wrapText="1"/>
    </x:xf>
    <x:xf numFmtId="0" fontId="0" fillId="6" borderId="34" xfId="0" applyNumberFormat="1" applyFont="1" applyFill="1" applyBorder="1" applyAlignment="1">
      <x:alignment wrapText="1"/>
    </x:xf>
    <x:xf numFmtId="0" fontId="0" fillId="6" borderId="35" xfId="0" applyNumberFormat="1" applyFont="1" applyFill="1" applyBorder="1" applyAlignment="1">
      <x:alignment wrapText="1"/>
    </x:xf>
    <x:xf numFmtId="0" fontId="0" fillId="6" borderId="36" xfId="0" applyNumberFormat="1" applyFont="1" applyFill="1" applyBorder="1" applyAlignment="1">
      <x:alignment wrapText="1"/>
    </x:xf>
    <x:xf numFmtId="0" fontId="17" fillId="6" borderId="29" xfId="0" applyNumberFormat="1" applyFont="1" applyFill="1" applyBorder="1" applyAlignment="1">
      <x:alignment wrapText="1"/>
    </x:xf>
    <x:xf numFmtId="0" fontId="17" fillId="6" borderId="30" xfId="0" applyNumberFormat="1" applyFont="1" applyFill="1" applyBorder="1" applyAlignment="1">
      <x:alignment wrapText="1"/>
    </x:xf>
    <x:xf numFmtId="0" fontId="17" fillId="6" borderId="31" xfId="0" applyNumberFormat="1" applyFont="1" applyFill="1" applyBorder="1" applyAlignment="1">
      <x:alignment wrapText="1"/>
    </x:xf>
    <x:xf numFmtId="0" fontId="17" fillId="6" borderId="32" xfId="0" applyNumberFormat="1" applyFont="1" applyFill="1" applyBorder="1" applyAlignment="1">
      <x:alignment wrapText="1"/>
    </x:xf>
    <x:xf numFmtId="0" fontId="17" fillId="6" borderId="0" xfId="0" applyNumberFormat="1" applyFont="1" applyFill="1" applyBorder="1" applyAlignment="1">
      <x:alignment wrapText="1"/>
    </x:xf>
    <x:xf numFmtId="0" fontId="17" fillId="6" borderId="33" xfId="0" applyNumberFormat="1" applyFont="1" applyFill="1" applyBorder="1" applyAlignment="1">
      <x:alignment wrapText="1"/>
    </x:xf>
    <x:xf numFmtId="0" fontId="17" fillId="6" borderId="29" xfId="0" applyNumberFormat="1" applyFont="1" applyFill="1" applyBorder="1" applyAlignment="1">
      <x:alignment vertical="center" wrapText="1"/>
    </x:xf>
    <x:xf numFmtId="0" fontId="17" fillId="6" borderId="30" xfId="0" applyNumberFormat="1" applyFont="1" applyFill="1" applyBorder="1" applyAlignment="1">
      <x:alignment vertical="center" wrapText="1"/>
    </x:xf>
    <x:xf numFmtId="0" fontId="17" fillId="6" borderId="31" xfId="0" applyNumberFormat="1" applyFont="1" applyFill="1" applyBorder="1" applyAlignment="1">
      <x:alignment vertical="center" wrapText="1"/>
    </x:xf>
    <x:xf numFmtId="0" fontId="17" fillId="6" borderId="32" xfId="0" applyNumberFormat="1" applyFont="1" applyFill="1" applyBorder="1" applyAlignment="1">
      <x:alignment vertical="center" wrapText="1"/>
    </x:xf>
    <x:xf numFmtId="0" fontId="17" fillId="6" borderId="0" xfId="0" applyNumberFormat="1" applyFont="1" applyFill="1" applyBorder="1" applyAlignment="1">
      <x:alignment vertical="center" wrapText="1"/>
    </x:xf>
    <x:xf numFmtId="0" fontId="17" fillId="6" borderId="33" xfId="0" applyNumberFormat="1" applyFont="1" applyFill="1" applyBorder="1" applyAlignment="1">
      <x:alignment vertical="center" wrapText="1"/>
    </x:xf>
    <x:xf numFmtId="0" fontId="15" fillId="6" borderId="32" xfId="0" applyNumberFormat="1" applyFont="1" applyFill="1" applyBorder="1" applyAlignment="1">
      <x:alignment wrapText="1"/>
    </x:xf>
    <x:xf numFmtId="0" fontId="15" fillId="6" borderId="0" xfId="0" applyNumberFormat="1" applyFont="1" applyFill="1" applyBorder="1" applyAlignment="1">
      <x:alignment wrapText="1"/>
    </x:xf>
    <x:xf numFmtId="0" fontId="15" fillId="6" borderId="33" xfId="0" applyNumberFormat="1" applyFont="1" applyFill="1" applyBorder="1" applyAlignment="1">
      <x:alignment wrapText="1"/>
    </x:xf>
    <x:xf numFmtId="0" fontId="15" fillId="6" borderId="32" xfId="0" applyNumberFormat="1" applyFont="1" applyFill="1" applyBorder="1" applyAlignment="1">
      <x:alignment vertical="center" wrapText="1"/>
    </x:xf>
    <x:xf numFmtId="0" fontId="15" fillId="6" borderId="0" xfId="0" applyNumberFormat="1" applyFont="1" applyFill="1" applyBorder="1" applyAlignment="1">
      <x:alignment vertical="center" wrapText="1"/>
    </x:xf>
    <x:xf numFmtId="0" fontId="15" fillId="6" borderId="33" xfId="0" applyNumberFormat="1" applyFont="1" applyFill="1" applyBorder="1" applyAlignment="1">
      <x:alignment vertical="center" wrapText="1"/>
    </x:xf>
    <x:xf numFmtId="0" fontId="7" fillId="6" borderId="32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wrapText="1"/>
    </x:xf>
    <x:xf numFmtId="0" fontId="7" fillId="6" borderId="33" xfId="0" applyNumberFormat="1" applyFont="1" applyFill="1" applyBorder="1" applyAlignment="1">
      <x:alignment wrapText="1"/>
    </x:xf>
    <x:xf numFmtId="0" fontId="7" fillId="6" borderId="32" xfId="0" applyNumberFormat="1" applyFont="1" applyFill="1" applyBorder="1" applyAlignment="1">
      <x:alignment vertical="top" wrapText="1"/>
    </x:xf>
    <x:xf numFmtId="0" fontId="7" fillId="6" borderId="0" xfId="0" applyNumberFormat="1" applyFont="1" applyFill="1" applyBorder="1" applyAlignment="1">
      <x:alignment vertical="top" wrapText="1"/>
    </x:xf>
    <x:xf numFmtId="0" fontId="7" fillId="6" borderId="33" xfId="0" applyNumberFormat="1" applyFont="1" applyFill="1" applyBorder="1" applyAlignment="1">
      <x:alignment vertical="top" wrapText="1"/>
    </x:xf>
    <x:xf numFmtId="0" fontId="6" fillId="6" borderId="32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wrapText="1"/>
    </x:xf>
    <x:xf numFmtId="0" fontId="6" fillId="6" borderId="33" xfId="0" applyNumberFormat="1" applyFont="1" applyFill="1" applyBorder="1" applyAlignment="1">
      <x:alignment wrapText="1"/>
    </x:xf>
    <x:xf numFmtId="0" fontId="6" fillId="6" borderId="34" xfId="0" applyNumberFormat="1" applyFont="1" applyFill="1" applyBorder="1" applyAlignment="1">
      <x:alignment wrapText="1"/>
    </x:xf>
    <x:xf numFmtId="0" fontId="6" fillId="6" borderId="35" xfId="0" applyNumberFormat="1" applyFont="1" applyFill="1" applyBorder="1" applyAlignment="1">
      <x:alignment wrapText="1"/>
    </x:xf>
    <x:xf numFmtId="0" fontId="6" fillId="6" borderId="36" xfId="0" applyNumberFormat="1" applyFont="1" applyFill="1" applyBorder="1" applyAlignment="1">
      <x:alignment wrapText="1"/>
    </x:xf>
    <x:xf numFmtId="0" fontId="6" fillId="6" borderId="32" xfId="0" applyNumberFormat="1" applyFont="1" applyFill="1" applyBorder="1" applyAlignment="1">
      <x:alignment horizontal="center" wrapText="1"/>
    </x:xf>
    <x:xf numFmtId="0" fontId="6" fillId="6" borderId="0" xfId="0" applyNumberFormat="1" applyFont="1" applyFill="1" applyBorder="1" applyAlignment="1">
      <x:alignment horizontal="center" wrapText="1"/>
    </x:xf>
    <x:xf numFmtId="0" fontId="6" fillId="6" borderId="33" xfId="0" applyNumberFormat="1" applyFont="1" applyFill="1" applyBorder="1" applyAlignment="1">
      <x:alignment horizontal="center" wrapText="1"/>
    </x:xf>
    <x:xf numFmtId="0" fontId="6" fillId="6" borderId="34" xfId="0" applyNumberFormat="1" applyFont="1" applyFill="1" applyBorder="1" applyAlignment="1">
      <x:alignment horizontal="center" wrapText="1"/>
    </x:xf>
    <x:xf numFmtId="0" fontId="6" fillId="6" borderId="35" xfId="0" applyNumberFormat="1" applyFont="1" applyFill="1" applyBorder="1" applyAlignment="1">
      <x:alignment horizontal="center" wrapText="1"/>
    </x:xf>
    <x:xf numFmtId="0" fontId="6" fillId="6" borderId="36" xfId="0" applyNumberFormat="1" applyFont="1" applyFill="1" applyBorder="1" applyAlignment="1">
      <x:alignment horizontal="center" wrapText="1"/>
    </x:xf>
    <x:xf numFmtId="0" fontId="6" fillId="6" borderId="32" xfId="0" applyNumberFormat="1" applyFont="1" applyFill="1" applyBorder="1" applyAlignment="1">
      <x:alignment horizontal="center" vertical="center" wrapText="1"/>
    </x:xf>
    <x:xf numFmtId="0" fontId="6" fillId="6" borderId="0" xfId="0" applyNumberFormat="1" applyFont="1" applyFill="1" applyBorder="1" applyAlignment="1">
      <x:alignment horizontal="center" vertical="center" wrapText="1"/>
    </x:xf>
    <x:xf numFmtId="0" fontId="6" fillId="6" borderId="33" xfId="0" applyNumberFormat="1" applyFont="1" applyFill="1" applyBorder="1" applyAlignment="1">
      <x:alignment horizontal="center" vertical="center" wrapText="1"/>
    </x:xf>
    <x:xf numFmtId="0" fontId="6" fillId="6" borderId="34" xfId="0" applyNumberFormat="1" applyFont="1" applyFill="1" applyBorder="1" applyAlignment="1">
      <x:alignment horizontal="center" vertical="center" wrapText="1"/>
    </x:xf>
    <x:xf numFmtId="0" fontId="6" fillId="6" borderId="35" xfId="0" applyNumberFormat="1" applyFont="1" applyFill="1" applyBorder="1" applyAlignment="1">
      <x:alignment horizontal="center" vertical="center" wrapText="1"/>
    </x:xf>
    <x:xf numFmtId="0" fontId="6" fillId="6" borderId="36" xfId="0" applyNumberFormat="1" applyFont="1" applyFill="1" applyBorder="1" applyAlignment="1">
      <x:alignment horizontal="center" vertical="center" wrapText="1"/>
    </x:xf>
    <x:xf numFmtId="0" fontId="0" fillId="4" borderId="29" xfId="0" applyNumberFormat="1" applyFont="1" applyFill="1" applyBorder="1"/>
    <x:xf numFmtId="0" fontId="0" fillId="4" borderId="30" xfId="0" applyNumberFormat="1" applyFont="1" applyFill="1" applyBorder="1"/>
    <x:xf numFmtId="0" fontId="0" fillId="4" borderId="31" xfId="0" applyNumberFormat="1" applyFont="1" applyFill="1" applyBorder="1"/>
    <x:xf numFmtId="0" fontId="0" fillId="4" borderId="32" xfId="0" applyNumberFormat="1" applyFont="1" applyFill="1" applyBorder="1"/>
    <x:xf numFmtId="0" fontId="0" fillId="4" borderId="33" xfId="0" applyNumberFormat="1" applyFont="1" applyFill="1" applyBorder="1"/>
    <x:xf numFmtId="0" fontId="0" fillId="4" borderId="34" xfId="0" applyNumberFormat="1" applyFont="1" applyFill="1" applyBorder="1"/>
    <x:xf numFmtId="0" fontId="0" fillId="4" borderId="35" xfId="0" applyNumberFormat="1" applyFont="1" applyFill="1" applyBorder="1"/>
    <x:xf numFmtId="0" fontId="0" fillId="4" borderId="36" xfId="0" applyNumberFormat="1" applyFont="1" applyFill="1" applyBorder="1"/>
    <x:xf numFmtId="0" fontId="0" fillId="4" borderId="29" xfId="0" applyNumberFormat="1" applyFont="1" applyFill="1" applyBorder="1" applyAlignment="1">
      <x:alignment wrapText="1"/>
    </x:xf>
    <x:xf numFmtId="0" fontId="0" fillId="4" borderId="30" xfId="0" applyNumberFormat="1" applyFont="1" applyFill="1" applyBorder="1" applyAlignment="1">
      <x:alignment wrapText="1"/>
    </x:xf>
    <x:xf numFmtId="0" fontId="0" fillId="4" borderId="31" xfId="0" applyNumberFormat="1" applyFont="1" applyFill="1" applyBorder="1" applyAlignment="1">
      <x:alignment wrapText="1"/>
    </x:xf>
    <x:xf numFmtId="0" fontId="0" fillId="4" borderId="32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0" fillId="4" borderId="33" xfId="0" applyNumberFormat="1" applyFont="1" applyFill="1" applyBorder="1" applyAlignment="1">
      <x:alignment wrapText="1"/>
    </x:xf>
    <x:xf numFmtId="0" fontId="0" fillId="4" borderId="34" xfId="0" applyNumberFormat="1" applyFont="1" applyFill="1" applyBorder="1" applyAlignment="1">
      <x:alignment wrapText="1"/>
    </x:xf>
    <x:xf numFmtId="0" fontId="0" fillId="4" borderId="35" xfId="0" applyNumberFormat="1" applyFont="1" applyFill="1" applyBorder="1" applyAlignment="1">
      <x:alignment wrapText="1"/>
    </x:xf>
    <x:xf numFmtId="0" fontId="0" fillId="4" borderId="36" xfId="0" applyNumberFormat="1" applyFont="1" applyFill="1" applyBorder="1" applyAlignment="1">
      <x:alignment wrapText="1"/>
    </x:xf>
    <x:xf numFmtId="0" fontId="16" fillId="4" borderId="29" xfId="0" applyNumberFormat="1" applyFont="1" applyFill="1" applyBorder="1" applyAlignment="1">
      <x:alignment wrapText="1"/>
    </x:xf>
    <x:xf numFmtId="0" fontId="16" fillId="4" borderId="30" xfId="0" applyNumberFormat="1" applyFont="1" applyFill="1" applyBorder="1" applyAlignment="1">
      <x:alignment wrapText="1"/>
    </x:xf>
    <x:xf numFmtId="0" fontId="16" fillId="4" borderId="31" xfId="0" applyNumberFormat="1" applyFont="1" applyFill="1" applyBorder="1" applyAlignment="1">
      <x:alignment wrapText="1"/>
    </x:xf>
    <x:xf numFmtId="0" fontId="16" fillId="4" borderId="32" xfId="0" applyNumberFormat="1" applyFont="1" applyFill="1" applyBorder="1" applyAlignment="1">
      <x:alignment wrapText="1"/>
    </x:xf>
    <x:xf numFmtId="0" fontId="16" fillId="4" borderId="0" xfId="0" applyNumberFormat="1" applyFont="1" applyFill="1" applyBorder="1" applyAlignment="1">
      <x:alignment wrapText="1"/>
    </x:xf>
    <x:xf numFmtId="0" fontId="16" fillId="4" borderId="33" xfId="0" applyNumberFormat="1" applyFont="1" applyFill="1" applyBorder="1" applyAlignment="1">
      <x:alignment wrapText="1"/>
    </x:xf>
    <x:xf numFmtId="0" fontId="16" fillId="4" borderId="29" xfId="0" applyNumberFormat="1" applyFont="1" applyFill="1" applyBorder="1" applyAlignment="1">
      <x:alignment vertical="center" wrapText="1"/>
    </x:xf>
    <x:xf numFmtId="0" fontId="16" fillId="4" borderId="30" xfId="0" applyNumberFormat="1" applyFont="1" applyFill="1" applyBorder="1" applyAlignment="1">
      <x:alignment vertical="center" wrapText="1"/>
    </x:xf>
    <x:xf numFmtId="0" fontId="16" fillId="4" borderId="31" xfId="0" applyNumberFormat="1" applyFont="1" applyFill="1" applyBorder="1" applyAlignment="1">
      <x:alignment vertical="center" wrapText="1"/>
    </x:xf>
    <x:xf numFmtId="0" fontId="16" fillId="4" borderId="32" xfId="0" applyNumberFormat="1" applyFont="1" applyFill="1" applyBorder="1" applyAlignment="1">
      <x:alignment vertical="center" wrapText="1"/>
    </x:xf>
    <x:xf numFmtId="0" fontId="16" fillId="4" borderId="0" xfId="0" applyNumberFormat="1" applyFont="1" applyFill="1" applyBorder="1" applyAlignment="1">
      <x:alignment vertical="center" wrapText="1"/>
    </x:xf>
    <x:xf numFmtId="0" fontId="16" fillId="4" borderId="33" xfId="0" applyNumberFormat="1" applyFont="1" applyFill="1" applyBorder="1" applyAlignment="1">
      <x:alignment vertical="center" wrapText="1"/>
    </x:xf>
    <x:xf numFmtId="0" fontId="15" fillId="4" borderId="32" xfId="0" applyNumberFormat="1" applyFont="1" applyFill="1" applyBorder="1" applyAlignment="1">
      <x:alignment wrapText="1"/>
    </x:xf>
    <x:xf numFmtId="0" fontId="15" fillId="4" borderId="0" xfId="0" applyNumberFormat="1" applyFont="1" applyFill="1" applyBorder="1" applyAlignment="1">
      <x:alignment wrapText="1"/>
    </x:xf>
    <x:xf numFmtId="0" fontId="15" fillId="4" borderId="33" xfId="0" applyNumberFormat="1" applyFont="1" applyFill="1" applyBorder="1" applyAlignment="1">
      <x:alignment wrapText="1"/>
    </x:xf>
    <x:xf numFmtId="0" fontId="15" fillId="4" borderId="32" xfId="0" applyNumberFormat="1" applyFont="1" applyFill="1" applyBorder="1" applyAlignment="1">
      <x:alignment vertical="center" wrapText="1"/>
    </x:xf>
    <x:xf numFmtId="0" fontId="15" fillId="4" borderId="0" xfId="0" applyNumberFormat="1" applyFont="1" applyFill="1" applyBorder="1" applyAlignment="1">
      <x:alignment vertical="center" wrapText="1"/>
    </x:xf>
    <x:xf numFmtId="0" fontId="15" fillId="4" borderId="33" xfId="0" applyNumberFormat="1" applyFont="1" applyFill="1" applyBorder="1" applyAlignment="1">
      <x:alignment vertical="center" wrapText="1"/>
    </x:xf>
    <x:xf numFmtId="0" fontId="7" fillId="4" borderId="32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wrapText="1"/>
    </x:xf>
    <x:xf numFmtId="0" fontId="7" fillId="4" borderId="33" xfId="0" applyNumberFormat="1" applyFont="1" applyFill="1" applyBorder="1" applyAlignment="1">
      <x:alignment wrapText="1"/>
    </x:xf>
    <x:xf numFmtId="0" fontId="7" fillId="4" borderId="32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0" fontId="7" fillId="4" borderId="33" xfId="0" applyNumberFormat="1" applyFont="1" applyFill="1" applyBorder="1" applyAlignment="1">
      <x:alignment vertical="top" wrapText="1"/>
    </x:xf>
    <x:xf numFmtId="0" fontId="4" fillId="4" borderId="32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33" xfId="0" applyNumberFormat="1" applyFont="1" applyFill="1" applyBorder="1" applyAlignment="1">
      <x:alignment wrapText="1"/>
    </x:xf>
    <x:xf numFmtId="0" fontId="4" fillId="4" borderId="34" xfId="0" applyNumberFormat="1" applyFont="1" applyFill="1" applyBorder="1" applyAlignment="1">
      <x:alignment wrapText="1"/>
    </x:xf>
    <x:xf numFmtId="0" fontId="4" fillId="4" borderId="35" xfId="0" applyNumberFormat="1" applyFont="1" applyFill="1" applyBorder="1" applyAlignment="1">
      <x:alignment wrapText="1"/>
    </x:xf>
    <x:xf numFmtId="0" fontId="4" fillId="4" borderId="36" xfId="0" applyNumberFormat="1" applyFont="1" applyFill="1" applyBorder="1" applyAlignment="1">
      <x:alignment wrapText="1"/>
    </x:xf>
    <x:xf numFmtId="0" fontId="4" fillId="4" borderId="32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33" xfId="0" applyNumberFormat="1" applyFont="1" applyFill="1" applyBorder="1" applyAlignment="1">
      <x:alignment horizontal="center" wrapText="1"/>
    </x:xf>
    <x:xf numFmtId="0" fontId="4" fillId="4" borderId="34" xfId="0" applyNumberFormat="1" applyFont="1" applyFill="1" applyBorder="1" applyAlignment="1">
      <x:alignment horizontal="center" wrapText="1"/>
    </x:xf>
    <x:xf numFmtId="0" fontId="4" fillId="4" borderId="35" xfId="0" applyNumberFormat="1" applyFont="1" applyFill="1" applyBorder="1" applyAlignment="1">
      <x:alignment horizontal="center" wrapText="1"/>
    </x:xf>
    <x:xf numFmtId="0" fontId="4" fillId="4" borderId="36" xfId="0" applyNumberFormat="1" applyFont="1" applyFill="1" applyBorder="1" applyAlignment="1">
      <x:alignment horizontal="center" wrapText="1"/>
    </x:xf>
    <x:xf numFmtId="0" fontId="4" fillId="4" borderId="32" xfId="0" applyNumberFormat="1" applyFont="1" applyFill="1" applyBorder="1" applyAlignment="1">
      <x:alignment horizontal="center"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4" fillId="4" borderId="33" xfId="0" applyNumberFormat="1" applyFont="1" applyFill="1" applyBorder="1" applyAlignment="1">
      <x:alignment horizontal="center" vertical="center" wrapText="1"/>
    </x:xf>
    <x:xf numFmtId="0" fontId="4" fillId="4" borderId="34" xfId="0" applyNumberFormat="1" applyFont="1" applyFill="1" applyBorder="1" applyAlignment="1">
      <x:alignment horizontal="center" vertical="center" wrapText="1"/>
    </x:xf>
    <x:xf numFmtId="0" fontId="4" fillId="4" borderId="35" xfId="0" applyNumberFormat="1" applyFont="1" applyFill="1" applyBorder="1" applyAlignment="1">
      <x:alignment horizontal="center" vertical="center" wrapText="1"/>
    </x:xf>
    <x:xf numFmtId="0" fontId="4" fillId="4" borderId="36" xfId="0" applyNumberFormat="1" applyFont="1" applyFill="1" applyBorder="1" applyAlignment="1">
      <x:alignment horizontal="center" vertical="center" wrapText="1"/>
    </x:xf>
    <x:xf numFmtId="0" fontId="6" fillId="7" borderId="0" xfId="0" applyNumberFormat="1" applyFont="1" applyFill="1" applyBorder="1"/>
    <x:xf numFmtId="0" fontId="6" fillId="7" borderId="11" xfId="0" applyNumberFormat="1" applyFont="1" applyFill="1" applyBorder="1"/>
    <x:xf numFmtId="0" fontId="6" fillId="7" borderId="28" xfId="0" applyNumberFormat="1" applyFont="1" applyFill="1" applyBorder="1"/>
    <x:xf numFmtId="0" fontId="6" fillId="7" borderId="12" xfId="0" applyNumberFormat="1" applyFont="1" applyFill="1" applyBorder="1"/>
    <x:xf numFmtId="0" fontId="6" fillId="7" borderId="11" xfId="0" applyNumberFormat="1" applyFont="1" applyFill="1" applyBorder="1" applyAlignment="1">
      <x:alignment horizontal="center"/>
    </x:xf>
    <x:xf numFmtId="0" fontId="6" fillId="7" borderId="28" xfId="0" applyNumberFormat="1" applyFont="1" applyFill="1" applyBorder="1" applyAlignment="1">
      <x:alignment horizontal="center"/>
    </x:xf>
    <x:xf numFmtId="0" fontId="6" fillId="7" borderId="12" xfId="0" applyNumberFormat="1" applyFont="1" applyFill="1" applyBorder="1" applyAlignment="1">
      <x:alignment horizontal="center"/>
    </x:xf>
    <x:xf numFmtId="0" fontId="6" fillId="7" borderId="11" xfId="0" applyNumberFormat="1" applyFont="1" applyFill="1" applyBorder="1" applyAlignment="1">
      <x:alignment horizontal="center" vertical="center"/>
    </x:xf>
    <x:xf numFmtId="0" fontId="6" fillId="7" borderId="28" xfId="0" applyNumberFormat="1" applyFont="1" applyFill="1" applyBorder="1" applyAlignment="1">
      <x:alignment horizontal="center" vertical="center"/>
    </x:xf>
    <x:xf numFmtId="0" fontId="6" fillId="7" borderId="12" xfId="0" applyNumberFormat="1" applyFont="1" applyFill="1" applyBorder="1" applyAlignment="1">
      <x:alignment horizontal="center" vertical="center"/>
    </x:xf>
    <x:xf numFmtId="0" fontId="18" fillId="7" borderId="28" xfId="0" applyNumberFormat="1" applyFont="1" applyFill="1" applyBorder="1" applyAlignment="1">
      <x:alignment horizontal="center" vertical="center"/>
    </x:xf>
    <x:xf numFmtId="0" fontId="18" fillId="7" borderId="12" xfId="0" applyNumberFormat="1" applyFont="1" applyFill="1" applyBorder="1" applyAlignment="1">
      <x:alignment horizontal="center" vertical="center"/>
    </x:xf>
    <x:xf numFmtId="0" fontId="19" fillId="5" borderId="0" xfId="0" applyNumberFormat="1" applyFont="1" applyFill="1" applyBorder="1"/>
    <x:xf numFmtId="0" fontId="19" fillId="5" borderId="0" xfId="0" applyNumberFormat="1" applyFont="1" applyFill="1" applyBorder="1" applyAlignment="1">
      <x:alignment wrapText="1"/>
    </x:xf>
    <x:xf numFmtId="0" fontId="19" fillId="5" borderId="0" xfId="0" applyNumberFormat="1" applyFont="1" applyFill="1" applyBorder="1" applyAlignment="1">
      <x:alignment horizontal="center" wrapText="1"/>
    </x:xf>
    <x:xf numFmtId="0" fontId="19" fillId="5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 applyAlignment="1">
      <x:alignment vertical="top" wrapText="1"/>
    </x:xf>
    <x:xf numFmtId="0" fontId="20" fillId="8" borderId="0" xfId="0" applyNumberFormat="1" applyFont="1" applyFill="1" applyBorder="1"/>
    <x:xf numFmtId="0" fontId="20" fillId="8" borderId="0" xfId="0" applyNumberFormat="1" applyFont="1" applyFill="1" applyBorder="1" applyAlignment="1">
      <x:alignment wrapText="1"/>
    </x:xf>
    <x:xf numFmtId="0" fontId="20" fillId="8" borderId="0" xfId="0" applyNumberFormat="1" applyFont="1" applyFill="1" applyBorder="1" applyAlignment="1">
      <x:alignment vertical="top" wrapText="1"/>
    </x:xf>
    <x:xf numFmtId="0" fontId="21" fillId="4" borderId="0" xfId="0" applyNumberFormat="1" applyFont="1" applyFill="1" applyBorder="1"/>
    <x:xf numFmtId="0" fontId="21" fillId="4" borderId="0" xfId="0" applyNumberFormat="1" applyFont="1" applyFill="1" applyBorder="1" applyAlignment="1">
      <x:alignment wrapText="1"/>
    </x:xf>
    <x:xf numFmtId="0" fontId="21" fillId="4" borderId="0" xfId="0" applyNumberFormat="1" applyFont="1" applyFill="1" applyBorder="1" applyAlignment="1">
      <x:alignment vertical="top" wrapText="1"/>
    </x:xf>
    <x:xf numFmtId="0" fontId="21" fillId="9" borderId="0" xfId="0" applyNumberFormat="1" applyFont="1" applyFill="1" applyBorder="1"/>
    <x:xf numFmtId="0" fontId="21" fillId="9" borderId="0" xfId="0" applyNumberFormat="1" applyFont="1" applyFill="1" applyBorder="1" applyAlignment="1">
      <x:alignment wrapText="1"/>
    </x:xf>
    <x:xf numFmtId="0" fontId="21" fillId="9" borderId="0" xfId="0" applyNumberFormat="1" applyFont="1" applyFill="1" applyBorder="1" applyAlignment="1">
      <x:alignment vertical="top" wrapText="1"/>
    </x:xf>
    <x:xf numFmtId="0" fontId="6" fillId="6" borderId="37" xfId="0" applyNumberFormat="1" applyFont="1" applyFill="1" applyBorder="1" applyAlignment="1">
      <x:alignment vertical="center" wrapText="1"/>
    </x:xf>
    <x:xf numFmtId="0" fontId="8" fillId="7" borderId="38" xfId="0" applyNumberFormat="1" applyFont="1" applyFill="1" applyBorder="1" applyAlignment="1">
      <x:alignment vertical="top" wrapText="1"/>
    </x:xf>
    <x:xf numFmtId="0" fontId="20" fillId="8" borderId="38" xfId="0" applyNumberFormat="1" applyFont="1" applyFill="1" applyBorder="1" applyAlignment="1">
      <x:alignment vertical="top" wrapText="1"/>
    </x:xf>
    <x:xf numFmtId="0" fontId="21" fillId="4" borderId="38" xfId="0" applyNumberFormat="1" applyFont="1" applyFill="1" applyBorder="1" applyAlignment="1">
      <x:alignment vertical="top" wrapText="1"/>
    </x:xf>
    <x:xf numFmtId="0" fontId="21" fillId="9" borderId="39" xfId="0" applyNumberFormat="1" applyFont="1" applyFill="1" applyBorder="1" applyAlignment="1">
      <x:alignment vertical="top" wrapText="1"/>
    </x:xf>
    <x:xf numFmtId="0" fontId="6" fillId="6" borderId="40" xfId="0" applyNumberFormat="1" applyFont="1" applyFill="1" applyBorder="1" applyAlignment="1">
      <x:alignment vertical="center" wrapText="1"/>
    </x:xf>
    <x:xf numFmtId="0" fontId="8" fillId="7" borderId="41" xfId="0" applyNumberFormat="1" applyFont="1" applyFill="1" applyBorder="1" applyAlignment="1">
      <x:alignment vertical="top" wrapText="1"/>
    </x:xf>
    <x:xf numFmtId="0" fontId="20" fillId="8" borderId="41" xfId="0" applyNumberFormat="1" applyFont="1" applyFill="1" applyBorder="1" applyAlignment="1">
      <x:alignment vertical="top" wrapText="1"/>
    </x:xf>
    <x:xf numFmtId="0" fontId="21" fillId="4" borderId="41" xfId="0" applyNumberFormat="1" applyFont="1" applyFill="1" applyBorder="1" applyAlignment="1">
      <x:alignment vertical="top" wrapText="1"/>
    </x:xf>
    <x:xf numFmtId="0" fontId="21" fillId="9" borderId="42" xfId="0" applyNumberFormat="1" applyFont="1" applyFill="1" applyBorder="1" applyAlignment="1">
      <x:alignment vertical="top" wrapText="1"/>
    </x:xf>
    <x:xf numFmtId="0" fontId="6" fillId="6" borderId="43" xfId="0" applyNumberFormat="1" applyFont="1" applyFill="1" applyBorder="1" applyAlignment="1">
      <x:alignment vertical="center" wrapText="1"/>
    </x:xf>
    <x:xf numFmtId="0" fontId="8" fillId="7" borderId="44" xfId="0" applyNumberFormat="1" applyFont="1" applyFill="1" applyBorder="1" applyAlignment="1">
      <x:alignment vertical="top" wrapText="1"/>
    </x:xf>
    <x:xf numFmtId="0" fontId="20" fillId="8" borderId="44" xfId="0" applyNumberFormat="1" applyFont="1" applyFill="1" applyBorder="1" applyAlignment="1">
      <x:alignment vertical="top" wrapText="1"/>
    </x:xf>
    <x:xf numFmtId="0" fontId="21" fillId="4" borderId="44" xfId="0" applyNumberFormat="1" applyFont="1" applyFill="1" applyBorder="1" applyAlignment="1">
      <x:alignment vertical="top" wrapText="1"/>
    </x:xf>
    <x:xf numFmtId="0" fontId="21" fillId="9" borderId="45" xfId="0" applyNumberFormat="1" applyFont="1" applyFill="1" applyBorder="1" applyAlignment="1">
      <x:alignment vertical="top" wrapText="1"/>
    </x:xf>
    <x:xf numFmtId="0" fontId="22" fillId="2" borderId="0" xfId="0" applyNumberFormat="1" applyFont="1" applyFill="1" applyBorder="1"/>
    <x:xf numFmtId="0" fontId="22" fillId="2" borderId="0" xfId="0" applyNumberFormat="1" applyFont="1" applyFill="1" applyBorder="1" applyAlignment="1">
      <x:alignment wrapText="1"/>
    </x:xf>
    <x:xf numFmtId="0" fontId="22" fillId="2" borderId="0" xfId="0" applyNumberFormat="1" applyFont="1" applyFill="1" applyBorder="1" applyAlignment="1">
      <x:alignment horizontal="center" wrapText="1"/>
    </x:xf>
    <x:xf numFmtId="0" fontId="22" fillId="2" borderId="0" xfId="0" applyNumberFormat="1" applyFont="1" applyFill="1" applyBorder="1" applyAlignment="1">
      <x:alignment horizontal="center" vertical="center" wrapText="1"/>
    </x:xf>
    <x:xf numFmtId="0" fontId="11" fillId="7" borderId="0" xfId="0" applyNumberFormat="1" applyFont="1" applyFill="1" applyBorder="1"/>
    <x:xf numFmtId="0" fontId="11" fillId="7" borderId="1" xfId="0" applyNumberFormat="1" applyFont="1" applyFill="1" applyBorder="1"/>
    <x:xf numFmtId="0" fontId="11" fillId="7" borderId="7" xfId="0" applyNumberFormat="1" applyFont="1" applyFill="1" applyBorder="1"/>
    <x:xf numFmtId="0" fontId="11" fillId="7" borderId="9" xfId="0" applyNumberFormat="1" applyFont="1" applyFill="1" applyBorder="1"/>
    <x:xf numFmtId="0" fontId="11" fillId="7" borderId="1" xfId="0" applyNumberFormat="1" applyFont="1" applyFill="1" applyBorder="1" applyAlignment="1">
      <x:alignment wrapText="1"/>
    </x:xf>
    <x:xf numFmtId="0" fontId="11" fillId="7" borderId="7" xfId="0" applyNumberFormat="1" applyFont="1" applyFill="1" applyBorder="1" applyAlignment="1">
      <x:alignment wrapText="1"/>
    </x:xf>
    <x:xf numFmtId="0" fontId="11" fillId="7" borderId="9" xfId="0" applyNumberFormat="1" applyFont="1" applyFill="1" applyBorder="1" applyAlignment="1">
      <x:alignment wrapText="1"/>
    </x:xf>
    <x:xf numFmtId="0" fontId="11" fillId="7" borderId="1" xfId="0" applyNumberFormat="1" applyFont="1" applyFill="1" applyBorder="1" applyAlignment="1">
      <x:alignment vertical="top" wrapText="1"/>
    </x:xf>
    <x:xf numFmtId="0" fontId="11" fillId="7" borderId="7" xfId="0" applyNumberFormat="1" applyFont="1" applyFill="1" applyBorder="1" applyAlignment="1">
      <x:alignment vertical="top" wrapText="1"/>
    </x:xf>
    <x:xf numFmtId="0" fontId="11" fillId="7" borderId="9" xfId="0" applyNumberFormat="1" applyFont="1" applyFill="1" applyBorder="1" applyAlignment="1">
      <x:alignment vertical="top" wrapText="1"/>
    </x:xf>
    <x:xf numFmtId="0" fontId="11" fillId="4" borderId="1" xfId="0" applyNumberFormat="1" applyFont="1" applyFill="1" applyBorder="1" applyAlignment="1">
      <x:alignment vertical="top" wrapText="1"/>
    </x:xf>
    <x:xf numFmtId="0" fontId="11" fillId="4" borderId="7" xfId="0" applyNumberFormat="1" applyFont="1" applyFill="1" applyBorder="1" applyAlignment="1">
      <x:alignment vertical="top" wrapText="1"/>
    </x:xf>
    <x:xf numFmtId="0" fontId="11" fillId="4" borderId="9" xfId="0" applyNumberFormat="1" applyFont="1" applyFill="1" applyBorder="1" applyAlignment="1">
      <x:alignment vertical="top" wrapText="1"/>
    </x:xf>
    <x:xf numFmtId="0" fontId="11" fillId="4" borderId="1" xfId="0" applyNumberFormat="1" applyFont="1" applyFill="1" applyBorder="1" applyAlignment="1">
      <x:alignment horizontal="center" vertical="top" wrapText="1"/>
    </x:xf>
    <x:xf numFmtId="0" fontId="11" fillId="4" borderId="7" xfId="0" applyNumberFormat="1" applyFont="1" applyFill="1" applyBorder="1" applyAlignment="1">
      <x:alignment horizontal="center" vertical="top" wrapText="1"/>
    </x:xf>
    <x:xf numFmtId="0" fontId="11" fillId="4" borderId="9" xfId="0" applyNumberFormat="1" applyFont="1" applyFill="1" applyBorder="1" applyAlignment="1">
      <x:alignment horizontal="center" vertical="top" wrapText="1"/>
    </x:xf>
    <x:xf numFmtId="0" fontId="4" fillId="7" borderId="0" xfId="0" applyNumberFormat="1" applyFont="1" applyFill="1" applyBorder="1"/>
    <x:xf numFmtId="200" fontId="4" fillId="7" borderId="3" xfId="0" applyNumberFormat="1" applyFont="1" applyFill="1" applyBorder="1" applyAlignment="1">
      <x:alignment vertical="center" wrapText="1"/>
    </x:xf>
    <x:xf numFmtId="202" fontId="4" fillId="7" borderId="4" xfId="0" applyNumberFormat="1" applyFont="1" applyFill="1" applyBorder="1" applyAlignment="1">
      <x:alignment vertical="center" wrapText="1"/>
    </x:xf>
    <x:xf numFmtId="202" fontId="4" fillId="7" borderId="5" xfId="0" applyNumberFormat="1" applyFont="1" applyFill="1" applyBorder="1" applyAlignment="1">
      <x:alignment vertical="center" wrapText="1"/>
    </x:xf>
    <x:xf numFmtId="0" fontId="20" fillId="8" borderId="21" xfId="0" applyNumberFormat="1" applyFont="1" applyFill="1" applyBorder="1"/>
    <x:xf numFmtId="0" fontId="20" fillId="8" borderId="22" xfId="0" applyNumberFormat="1" applyFont="1" applyFill="1" applyBorder="1"/>
    <x:xf numFmtId="0" fontId="20" fillId="8" borderId="23" xfId="0" applyNumberFormat="1" applyFont="1" applyFill="1" applyBorder="1"/>
    <x:xf numFmtId="0" fontId="20" fillId="8" borderId="24" xfId="0" applyNumberFormat="1" applyFont="1" applyFill="1" applyBorder="1"/>
    <x:xf numFmtId="0" fontId="20" fillId="8" borderId="25" xfId="0" applyNumberFormat="1" applyFont="1" applyFill="1" applyBorder="1"/>
    <x:xf numFmtId="0" fontId="20" fillId="8" borderId="26" xfId="0" applyNumberFormat="1" applyFont="1" applyFill="1" applyBorder="1"/>
    <x:xf numFmtId="0" fontId="20" fillId="8" borderId="2" xfId="0" applyNumberFormat="1" applyFont="1" applyFill="1" applyBorder="1"/>
    <x:xf numFmtId="0" fontId="20" fillId="8" borderId="27" xfId="0" applyNumberFormat="1" applyFont="1" applyFill="1" applyBorder="1"/>
    <x:xf numFmtId="0" fontId="20" fillId="8" borderId="21" xfId="0" applyNumberFormat="1" applyFont="1" applyFill="1" applyBorder="1" applyAlignment="1">
      <x:alignment wrapText="1"/>
    </x:xf>
    <x:xf numFmtId="0" fontId="20" fillId="8" borderId="22" xfId="0" applyNumberFormat="1" applyFont="1" applyFill="1" applyBorder="1" applyAlignment="1">
      <x:alignment wrapText="1"/>
    </x:xf>
    <x:xf numFmtId="0" fontId="20" fillId="8" borderId="23" xfId="0" applyNumberFormat="1" applyFont="1" applyFill="1" applyBorder="1" applyAlignment="1">
      <x:alignment wrapText="1"/>
    </x:xf>
    <x:xf numFmtId="0" fontId="20" fillId="8" borderId="24" xfId="0" applyNumberFormat="1" applyFont="1" applyFill="1" applyBorder="1" applyAlignment="1">
      <x:alignment wrapText="1"/>
    </x:xf>
    <x:xf numFmtId="0" fontId="20" fillId="8" borderId="25" xfId="0" applyNumberFormat="1" applyFont="1" applyFill="1" applyBorder="1" applyAlignment="1">
      <x:alignment wrapText="1"/>
    </x:xf>
    <x:xf numFmtId="0" fontId="20" fillId="8" borderId="26" xfId="0" applyNumberFormat="1" applyFont="1" applyFill="1" applyBorder="1" applyAlignment="1">
      <x:alignment wrapText="1"/>
    </x:xf>
    <x:xf numFmtId="0" fontId="20" fillId="8" borderId="2" xfId="0" applyNumberFormat="1" applyFont="1" applyFill="1" applyBorder="1" applyAlignment="1">
      <x:alignment wrapText="1"/>
    </x:xf>
    <x:xf numFmtId="0" fontId="20" fillId="8" borderId="27" xfId="0" applyNumberFormat="1" applyFont="1" applyFill="1" applyBorder="1" applyAlignment="1">
      <x:alignment wrapText="1"/>
    </x:xf>
    <x:xf numFmtId="0" fontId="20" fillId="8" borderId="21" xfId="0" applyNumberFormat="1" applyFont="1" applyFill="1" applyBorder="1" applyAlignment="1">
      <x:alignment vertical="center" wrapText="1"/>
    </x:xf>
    <x:xf numFmtId="0" fontId="20" fillId="8" borderId="22" xfId="0" applyNumberFormat="1" applyFont="1" applyFill="1" applyBorder="1" applyAlignment="1">
      <x:alignment vertical="center" wrapText="1"/>
    </x:xf>
    <x:xf numFmtId="0" fontId="20" fillId="8" borderId="23" xfId="0" applyNumberFormat="1" applyFont="1" applyFill="1" applyBorder="1" applyAlignment="1">
      <x:alignment vertical="center" wrapText="1"/>
    </x:xf>
    <x:xf numFmtId="0" fontId="20" fillId="8" borderId="24" xfId="0" applyNumberFormat="1" applyFont="1" applyFill="1" applyBorder="1" applyAlignment="1">
      <x:alignment vertical="center" wrapText="1"/>
    </x:xf>
    <x:xf numFmtId="0" fontId="20" fillId="8" borderId="0" xfId="0" applyNumberFormat="1" applyFont="1" applyFill="1" applyBorder="1" applyAlignment="1">
      <x:alignment vertical="center" wrapText="1"/>
    </x:xf>
    <x:xf numFmtId="0" fontId="20" fillId="8" borderId="25" xfId="0" applyNumberFormat="1" applyFont="1" applyFill="1" applyBorder="1" applyAlignment="1">
      <x:alignment vertical="center" wrapText="1"/>
    </x:xf>
    <x:xf numFmtId="0" fontId="20" fillId="8" borderId="26" xfId="0" applyNumberFormat="1" applyFont="1" applyFill="1" applyBorder="1" applyAlignment="1">
      <x:alignment vertical="center" wrapText="1"/>
    </x:xf>
    <x:xf numFmtId="0" fontId="20" fillId="8" borderId="2" xfId="0" applyNumberFormat="1" applyFont="1" applyFill="1" applyBorder="1" applyAlignment="1">
      <x:alignment vertical="center" wrapText="1"/>
    </x:xf>
    <x:xf numFmtId="0" fontId="20" fillId="8" borderId="27" xfId="0" applyNumberFormat="1" applyFont="1" applyFill="1" applyBorder="1" applyAlignment="1">
      <x:alignment vertical="center" wrapText="1"/>
    </x:xf>
    <x:xf numFmtId="0" fontId="4" fillId="7" borderId="21" xfId="0" applyNumberFormat="1" applyFont="1" applyFill="1" applyBorder="1"/>
    <x:xf numFmtId="0" fontId="4" fillId="7" borderId="22" xfId="0" applyNumberFormat="1" applyFont="1" applyFill="1" applyBorder="1"/>
    <x:xf numFmtId="0" fontId="4" fillId="7" borderId="24" xfId="0" applyNumberFormat="1" applyFont="1" applyFill="1" applyBorder="1"/>
    <x:xf numFmtId="0" fontId="4" fillId="7" borderId="26" xfId="0" applyNumberFormat="1" applyFont="1" applyFill="1" applyBorder="1"/>
    <x:xf numFmtId="0" fontId="4" fillId="7" borderId="2" xfId="0" applyNumberFormat="1" applyFont="1" applyFill="1" applyBorder="1"/>
    <x:xf numFmtId="0" fontId="4" fillId="7" borderId="21" xfId="0" applyNumberFormat="1" applyFont="1" applyFill="1" applyBorder="1" applyAlignment="1">
      <x:alignment wrapText="1"/>
    </x:xf>
    <x:xf numFmtId="0" fontId="4" fillId="7" borderId="22" xfId="0" applyNumberFormat="1" applyFont="1" applyFill="1" applyBorder="1" applyAlignment="1">
      <x:alignment wrapText="1"/>
    </x:xf>
    <x:xf numFmtId="0" fontId="4" fillId="7" borderId="23" xfId="0" applyNumberFormat="1" applyFont="1" applyFill="1" applyBorder="1" applyAlignment="1">
      <x:alignment wrapText="1"/>
    </x:xf>
    <x:xf numFmtId="0" fontId="4" fillId="7" borderId="24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wrapText="1"/>
    </x:xf>
    <x:xf numFmtId="0" fontId="4" fillId="7" borderId="25" xfId="0" applyNumberFormat="1" applyFont="1" applyFill="1" applyBorder="1" applyAlignment="1">
      <x:alignment wrapText="1"/>
    </x:xf>
    <x:xf numFmtId="0" fontId="4" fillId="7" borderId="26" xfId="0" applyNumberFormat="1" applyFont="1" applyFill="1" applyBorder="1" applyAlignment="1">
      <x:alignment wrapText="1"/>
    </x:xf>
    <x:xf numFmtId="0" fontId="4" fillId="7" borderId="2" xfId="0" applyNumberFormat="1" applyFont="1" applyFill="1" applyBorder="1" applyAlignment="1">
      <x:alignment wrapText="1"/>
    </x:xf>
    <x:xf numFmtId="0" fontId="4" fillId="7" borderId="27" xfId="0" applyNumberFormat="1" applyFont="1" applyFill="1" applyBorder="1" applyAlignment="1">
      <x:alignment wrapText="1"/>
    </x:xf>
    <x:xf numFmtId="0" fontId="4" fillId="7" borderId="21" xfId="0" applyNumberFormat="1" applyFont="1" applyFill="1" applyBorder="1" applyAlignment="1">
      <x:alignment vertical="center" wrapText="1"/>
    </x:xf>
    <x:xf numFmtId="0" fontId="4" fillId="7" borderId="22" xfId="0" applyNumberFormat="1" applyFont="1" applyFill="1" applyBorder="1" applyAlignment="1">
      <x:alignment vertical="center" wrapText="1"/>
    </x:xf>
    <x:xf numFmtId="0" fontId="4" fillId="7" borderId="23" xfId="0" applyNumberFormat="1" applyFont="1" applyFill="1" applyBorder="1" applyAlignment="1">
      <x:alignment vertical="center" wrapText="1"/>
    </x:xf>
    <x:xf numFmtId="0" fontId="4" fillId="7" borderId="24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 wrapText="1"/>
    </x:xf>
    <x:xf numFmtId="0" fontId="4" fillId="7" borderId="25" xfId="0" applyNumberFormat="1" applyFont="1" applyFill="1" applyBorder="1" applyAlignment="1">
      <x:alignment vertical="center" wrapText="1"/>
    </x:xf>
    <x:xf numFmtId="0" fontId="4" fillId="7" borderId="26" xfId="0" applyNumberFormat="1" applyFont="1" applyFill="1" applyBorder="1" applyAlignment="1">
      <x:alignment vertical="center" wrapText="1"/>
    </x:xf>
    <x:xf numFmtId="0" fontId="4" fillId="7" borderId="2" xfId="0" applyNumberFormat="1" applyFont="1" applyFill="1" applyBorder="1" applyAlignment="1">
      <x:alignment vertical="center" wrapText="1"/>
    </x:xf>
    <x:xf numFmtId="0" fontId="4" fillId="7" borderId="27" xfId="0" applyNumberFormat="1" applyFont="1" applyFill="1" applyBorder="1" applyAlignment="1">
      <x:alignment vertical="center" wrapText="1"/>
    </x:xf>
    <x:xf numFmtId="201" fontId="4" fillId="7" borderId="24" xfId="0" applyNumberFormat="1" applyFont="1" applyFill="1" applyBorder="1" applyAlignment="1">
      <x:alignment vertical="center" wrapText="1"/>
    </x:xf>
    <x:xf numFmtId="201" fontId="4" fillId="7" borderId="0" xfId="0" applyNumberFormat="1" applyFont="1" applyFill="1" applyBorder="1" applyAlignment="1">
      <x:alignment vertical="center" wrapText="1"/>
    </x:xf>
    <x:xf numFmtId="201" fontId="4" fillId="7" borderId="25" xfId="0" applyNumberFormat="1" applyFont="1" applyFill="1" applyBorder="1" applyAlignment="1">
      <x:alignment vertical="center" wrapText="1"/>
    </x:xf>
    <x:xf numFmtId="200" fontId="4" fillId="7" borderId="24" xfId="0" applyNumberFormat="1" applyFont="1" applyFill="1" applyBorder="1" applyAlignment="1">
      <x:alignment vertical="center" wrapText="1"/>
    </x:xf>
    <x:xf numFmtId="200" fontId="4" fillId="7" borderId="0" xfId="0" applyNumberFormat="1" applyFont="1" applyFill="1" applyBorder="1" applyAlignment="1">
      <x:alignment vertical="center" wrapText="1"/>
    </x:xf>
    <x:xf numFmtId="200" fontId="4" fillId="7" borderId="25" xfId="0" applyNumberFormat="1" applyFont="1" applyFill="1" applyBorder="1" applyAlignment="1">
      <x:alignment vertical="center" wrapText="1"/>
    </x:xf>
    <x:xf numFmtId="202" fontId="4" fillId="7" borderId="24" xfId="0" applyNumberFormat="1" applyFont="1" applyFill="1" applyBorder="1" applyAlignment="1">
      <x:alignment vertical="center" wrapText="1"/>
    </x:xf>
    <x:xf numFmtId="202" fontId="4" fillId="7" borderId="0" xfId="0" applyNumberFormat="1" applyFont="1" applyFill="1" applyBorder="1" applyAlignment="1">
      <x:alignment vertical="center" wrapText="1"/>
    </x:xf>
    <x:xf numFmtId="202" fontId="4" fillId="7" borderId="25" xfId="0" applyNumberFormat="1" applyFont="1" applyFill="1" applyBorder="1" applyAlignment="1">
      <x:alignment vertical="center" wrapText="1"/>
    </x:xf>
    <x:xf numFmtId="202" fontId="4" fillId="7" borderId="26" xfId="0" applyNumberFormat="1" applyFont="1" applyFill="1" applyBorder="1" applyAlignment="1">
      <x:alignment vertical="center" wrapText="1"/>
    </x:xf>
    <x:xf numFmtId="202" fontId="4" fillId="7" borderId="2" xfId="0" applyNumberFormat="1" applyFont="1" applyFill="1" applyBorder="1" applyAlignment="1">
      <x:alignment vertical="center" wrapText="1"/>
    </x:xf>
    <x:xf numFmtId="202" fontId="4" fillId="7" borderId="27" xfId="0" applyNumberFormat="1" applyFont="1" applyFill="1" applyBorder="1" applyAlignment="1">
      <x:alignment vertical="center" wrapText="1"/>
    </x:xf>
    <x:xf numFmtId="0" fontId="23" fillId="2" borderId="0" xfId="0" applyNumberFormat="1" applyFont="1" applyFill="1" applyBorder="1"/>
    <x:xf numFmtId="0" fontId="23" fillId="2" borderId="0" xfId="0" applyNumberFormat="1" applyFont="1" applyFill="1" applyBorder="1" applyAlignment="1">
      <x:alignment wrapText="1"/>
    </x:xf>
    <x:xf numFmtId="0" fontId="23" fillId="2" borderId="0" xfId="0" applyNumberFormat="1" applyFont="1" applyFill="1" applyBorder="1" applyAlignment="1">
      <x:alignment horizontal="center" wrapText="1"/>
    </x:xf>
    <x:xf numFmtId="0" fontId="23" fillId="2" borderId="0" xfId="0" applyNumberFormat="1" applyFont="1" applyFill="1" applyBorder="1" applyAlignment="1">
      <x:alignment horizontal="center" vertical="center" wrapText="1"/>
    </x:xf>
    <x:xf numFmtId="0" fontId="21" fillId="4" borderId="11" xfId="0" applyNumberFormat="1" applyFont="1" applyFill="1" applyBorder="1"/>
    <x:xf numFmtId="0" fontId="21" fillId="4" borderId="28" xfId="0" applyNumberFormat="1" applyFont="1" applyFill="1" applyBorder="1"/>
    <x:xf numFmtId="0" fontId="21" fillId="4" borderId="12" xfId="0" applyNumberFormat="1" applyFont="1" applyFill="1" applyBorder="1"/>
    <x:xf numFmtId="0" fontId="21" fillId="4" borderId="11" xfId="0" applyNumberFormat="1" applyFont="1" applyFill="1" applyBorder="1" applyAlignment="1">
      <x:alignment wrapText="1"/>
    </x:xf>
    <x:xf numFmtId="0" fontId="21" fillId="4" borderId="28" xfId="0" applyNumberFormat="1" applyFont="1" applyFill="1" applyBorder="1" applyAlignment="1">
      <x:alignment wrapText="1"/>
    </x:xf>
    <x:xf numFmtId="0" fontId="21" fillId="4" borderId="12" xfId="0" applyNumberFormat="1" applyFont="1" applyFill="1" applyBorder="1" applyAlignment="1">
      <x:alignment wrapText="1"/>
    </x:xf>
    <x:xf numFmtId="0" fontId="21" fillId="4" borderId="11" xfId="0" applyNumberFormat="1" applyFont="1" applyFill="1" applyBorder="1" applyAlignment="1">
      <x:alignment vertical="center" wrapText="1"/>
    </x:xf>
    <x:xf numFmtId="0" fontId="21" fillId="4" borderId="28" xfId="0" applyNumberFormat="1" applyFont="1" applyFill="1" applyBorder="1" applyAlignment="1">
      <x:alignment vertical="center" wrapText="1"/>
    </x:xf>
    <x:xf numFmtId="0" fontId="21" fillId="4" borderId="12" xfId="0" applyNumberFormat="1" applyFont="1" applyFill="1" applyBorder="1" applyAlignment="1">
      <x:alignment vertical="center" wrapText="1"/>
    </x:xf>
    <x:xf numFmtId="203" fontId="21" fillId="4" borderId="11" xfId="0" applyNumberFormat="1" applyFont="1" applyFill="1" applyBorder="1" applyAlignment="1">
      <x:alignment vertical="center" wrapText="1"/>
    </x:xf>
    <x:xf numFmtId="203" fontId="21" fillId="4" borderId="28" xfId="0" applyNumberFormat="1" applyFont="1" applyFill="1" applyBorder="1" applyAlignment="1">
      <x:alignment vertical="center" wrapText="1"/>
    </x:xf>
    <x:xf numFmtId="203" fontId="21" fillId="4" borderId="12" xfId="0" applyNumberFormat="1" applyFont="1" applyFill="1" applyBorder="1" applyAlignment="1">
      <x:alignment vertical="center" wrapText="1"/>
    </x:xf>
    <x:xf numFmtId="0" fontId="13" fillId="5" borderId="0" xfId="0" applyNumberFormat="1" applyFont="1" applyFill="1" applyBorder="1"/>
    <x:xf numFmtId="0" fontId="13" fillId="5" borderId="0" xfId="0" applyNumberFormat="1" applyFont="1" applyFill="1" applyBorder="1" applyAlignment="1">
      <x:alignment wrapText="1"/>
    </x:xf>
    <x:xf numFmtId="0" fontId="13" fillId="5" borderId="0" xfId="0" applyNumberFormat="1" applyFont="1" applyFill="1" applyBorder="1" applyAlignment="1">
      <x:alignment horizontal="center" wrapText="1"/>
    </x:xf>
    <x:xf numFmtId="0" fontId="13" fillId="5" borderId="0" xfId="0" applyNumberFormat="1" applyFont="1" applyFill="1" applyBorder="1" applyAlignment="1">
      <x:alignment horizontal="center" vertical="center" wrapText="1"/>
    </x:xf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wrapText="1"/>
    </x:xf>
    <x:xf numFmtId="0" fontId="13" fillId="5" borderId="37" xfId="0" applyNumberFormat="1" applyFont="1" applyFill="1" applyBorder="1"/>
    <x:xf numFmtId="0" fontId="13" fillId="5" borderId="38" xfId="0" applyNumberFormat="1" applyFont="1" applyFill="1" applyBorder="1"/>
    <x:xf numFmtId="0" fontId="13" fillId="5" borderId="39" xfId="0" applyNumberFormat="1" applyFont="1" applyFill="1" applyBorder="1"/>
    <x:xf numFmtId="0" fontId="6" fillId="6" borderId="40" xfId="0" applyNumberFormat="1" applyFont="1" applyFill="1" applyBorder="1" applyAlignment="1">
      <x:alignment wrapText="1"/>
    </x:xf>
    <x:xf numFmtId="0" fontId="3" fillId="7" borderId="41" xfId="0" applyNumberFormat="1" applyFont="1" applyFill="1" applyBorder="1" applyAlignment="1">
      <x:alignment wrapText="1"/>
    </x:xf>
    <x:xf numFmtId="0" fontId="3" fillId="7" borderId="42" xfId="0" applyNumberFormat="1" applyFont="1" applyFill="1" applyBorder="1" applyAlignment="1">
      <x:alignment wrapText="1"/>
    </x:xf>
    <x:xf numFmtId="0" fontId="6" fillId="6" borderId="43" xfId="0" applyNumberFormat="1" applyFont="1" applyFill="1" applyBorder="1" applyAlignment="1">
      <x:alignment wrapText="1"/>
    </x:xf>
    <x:xf numFmtId="0" fontId="3" fillId="7" borderId="44" xfId="0" applyNumberFormat="1" applyFont="1" applyFill="1" applyBorder="1" applyAlignment="1">
      <x:alignment wrapText="1"/>
    </x:xf>
    <x:xf numFmtId="0" fontId="3" fillId="7" borderId="45" xfId="0" applyNumberFormat="1" applyFont="1" applyFill="1" applyBorder="1" applyAlignment="1">
      <x:alignment wrapText="1"/>
    </x:xf>
    <x:xf numFmtId="0" fontId="3" fillId="7" borderId="0" xfId="0" applyNumberFormat="1" applyFont="1" applyFill="1" applyBorder="1" applyAlignment="1">
      <x:alignment vertical="top" wrapText="1"/>
    </x:xf>
    <x:xf numFmtId="0" fontId="13" fillId="5" borderId="37" xfId="0" applyNumberFormat="1" applyFont="1" applyFill="1" applyBorder="1" applyAlignment="1">
      <x:alignment wrapText="1"/>
    </x:xf>
    <x:xf numFmtId="0" fontId="13" fillId="5" borderId="38" xfId="0" applyNumberFormat="1" applyFont="1" applyFill="1" applyBorder="1" applyAlignment="1">
      <x:alignment wrapText="1"/>
    </x:xf>
    <x:xf numFmtId="0" fontId="13" fillId="5" borderId="39" xfId="0" applyNumberFormat="1" applyFont="1" applyFill="1" applyBorder="1" applyAlignment="1">
      <x:alignment wrapText="1"/>
    </x:xf>
    <x:xf numFmtId="0" fontId="3" fillId="7" borderId="41" xfId="0" applyNumberFormat="1" applyFont="1" applyFill="1" applyBorder="1" applyAlignment="1">
      <x:alignment vertical="top" wrapText="1"/>
    </x:xf>
    <x:xf numFmtId="0" fontId="3" fillId="7" borderId="42" xfId="0" applyNumberFormat="1" applyFont="1" applyFill="1" applyBorder="1" applyAlignment="1">
      <x:alignment vertical="top" wrapText="1"/>
    </x:xf>
    <x:xf numFmtId="0" fontId="3" fillId="7" borderId="44" xfId="0" applyNumberFormat="1" applyFont="1" applyFill="1" applyBorder="1" applyAlignment="1">
      <x:alignment vertical="top" wrapText="1"/>
    </x:xf>
    <x:xf numFmtId="0" fontId="3" fillId="7" borderId="45" xfId="0" applyNumberFormat="1" applyFont="1" applyFill="1" applyBorder="1" applyAlignment="1">
      <x:alignment vertical="top" wrapText="1"/>
    </x:xf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24" fillId="7" borderId="0" xfId="0" applyNumberFormat="1" applyFont="1" applyFill="1" applyBorder="1" applyAlignment="1">
      <x:alignment wrapText="1"/>
    </x:xf>
    <x:xf numFmtId="0" fontId="6" fillId="6" borderId="40" xfId="0" applyNumberFormat="1" applyFont="1" applyFill="1" applyBorder="1"/>
    <x:xf numFmtId="0" fontId="7" fillId="7" borderId="41" xfId="0" applyNumberFormat="1" applyFont="1" applyFill="1" applyBorder="1" applyAlignment="1">
      <x:alignment wrapText="1"/>
    </x:xf>
    <x:xf numFmtId="0" fontId="24" fillId="7" borderId="42" xfId="0" applyNumberFormat="1" applyFont="1" applyFill="1" applyBorder="1" applyAlignment="1">
      <x:alignment wrapText="1"/>
    </x:xf>
    <x:xf numFmtId="0" fontId="6" fillId="6" borderId="43" xfId="0" applyNumberFormat="1" applyFont="1" applyFill="1" applyBorder="1"/>
    <x:xf numFmtId="0" fontId="7" fillId="7" borderId="44" xfId="0" applyNumberFormat="1" applyFont="1" applyFill="1" applyBorder="1" applyAlignment="1">
      <x:alignment wrapText="1"/>
    </x:xf>
    <x:xf numFmtId="0" fontId="24" fillId="7" borderId="45" xfId="0" applyNumberFormat="1" applyFont="1" applyFill="1" applyBorder="1" applyAlignment="1">
      <x:alignment wrapText="1"/>
    </x:xf>
    <x:xf numFmtId="0" fontId="25" fillId="2" borderId="0" xfId="0" applyNumberFormat="1" applyFont="1" applyFill="1" applyBorder="1" applyAlignment="1">
      <x:alignment vertical="center"/>
    </x:xf>
    <x:xf numFmtId="0" fontId="26" fillId="3" borderId="0" xfId="0" applyNumberFormat="1" applyFont="1" applyFill="1" applyBorder="1" applyAlignment="1">
      <x:alignment vertical="center" wrapText="1"/>
    </x:xf>
    <x:xf numFmtId="0" fontId="27" fillId="3" borderId="0" xfId="0" applyNumberFormat="1" applyFont="1" applyFill="1" applyBorder="1" applyAlignment="1">
      <x:alignment vertical="top" wrapText="1"/>
    </x:xf>
    <x:xf numFmtId="0" fontId="27" fillId="3" borderId="1" xfId="0" applyNumberFormat="1" applyFont="1" applyFill="1" applyBorder="1" applyAlignment="1">
      <x:alignment vertical="top" wrapText="1"/>
    </x:xf>
    <x:xf numFmtId="0" fontId="28" fillId="0" borderId="0" xfId="0" applyNumberFormat="1" applyFont="1" applyFill="1" applyBorder="1"/>
    <x:xf numFmtId="0" fontId="29" fillId="4" borderId="2" xfId="0" applyNumberFormat="1" applyFont="1" applyFill="1" applyBorder="1" applyAlignment="1">
      <x:alignment vertical="center"/>
    </x:xf>
    <x:xf numFmtId="0" fontId="25" fillId="5" borderId="0" xfId="0" applyNumberFormat="1" applyFont="1" applyFill="1" applyBorder="1" applyAlignment="1">
      <x:alignment vertical="center"/>
    </x:xf>
    <x:xf numFmtId="0" fontId="30" fillId="2" borderId="13" xfId="0" applyNumberFormat="1" applyFont="1" applyFill="1" applyBorder="1" applyAlignment="1">
      <x:alignment horizontal="center" vertical="center" wrapText="1"/>
    </x:xf>
    <x:xf numFmtId="0" fontId="30" fillId="2" borderId="14" xfId="0" applyNumberFormat="1" applyFont="1" applyFill="1" applyBorder="1" applyAlignment="1">
      <x:alignment horizontal="center" vertical="center" wrapText="1"/>
    </x:xf>
    <x:xf numFmtId="0" fontId="30" fillId="2" borderId="15" xfId="0" applyNumberFormat="1" applyFont="1" applyFill="1" applyBorder="1" applyAlignment="1">
      <x:alignment horizontal="center" vertical="center" wrapText="1"/>
    </x:xf>
    <x:xf numFmtId="0" fontId="31" fillId="6" borderId="1" xfId="0" applyNumberFormat="1" applyFont="1" applyFill="1" applyBorder="1" applyAlignment="1">
      <x:alignment horizontal="center"/>
    </x:xf>
    <x:xf numFmtId="0" fontId="32" fillId="0" borderId="1" xfId="0" applyNumberFormat="1" applyFont="1" applyFill="1" applyBorder="1" applyAlignment="1">
      <x:alignment vertical="center" wrapText="1"/>
    </x:xf>
    <x:xf numFmtId="200" fontId="33" fillId="4" borderId="6" xfId="0" applyNumberFormat="1" applyFont="1" applyFill="1" applyBorder="1" applyAlignment="1">
      <x:alignment horizontal="center" vertical="center"/>
    </x:xf>
    <x:xf numFmtId="0" fontId="34" fillId="0" borderId="1" xfId="0" applyNumberFormat="1" applyFont="1" applyFill="1" applyBorder="1" applyAlignment="1">
      <x:alignment vertical="center" wrapText="1"/>
    </x:xf>
    <x:xf numFmtId="0" fontId="30" fillId="2" borderId="16" xfId="0" applyNumberFormat="1" applyFont="1" applyFill="1" applyBorder="1" applyAlignment="1">
      <x:alignment horizontal="center" vertical="center" wrapText="1"/>
    </x:xf>
    <x:xf numFmtId="0" fontId="30" fillId="2" borderId="0" xfId="0" applyNumberFormat="1" applyFont="1" applyFill="1" applyBorder="1" applyAlignment="1">
      <x:alignment horizontal="center" vertical="center" wrapText="1"/>
    </x:xf>
    <x:xf numFmtId="0" fontId="30" fillId="2" borderId="17" xfId="0" applyNumberFormat="1" applyFont="1" applyFill="1" applyBorder="1" applyAlignment="1">
      <x:alignment horizontal="center" vertical="center" wrapText="1"/>
    </x:xf>
    <x:xf numFmtId="0" fontId="31" fillId="6" borderId="7" xfId="0" applyNumberFormat="1" applyFont="1" applyFill="1" applyBorder="1" applyAlignment="1">
      <x:alignment horizontal="center"/>
    </x:xf>
    <x:xf numFmtId="0" fontId="32" fillId="0" borderId="7" xfId="0" applyNumberFormat="1" applyFont="1" applyFill="1" applyBorder="1" applyAlignment="1">
      <x:alignment vertical="center" wrapText="1"/>
    </x:xf>
    <x:xf numFmtId="200" fontId="33" fillId="4" borderId="8" xfId="0" applyNumberFormat="1" applyFont="1" applyFill="1" applyBorder="1" applyAlignment="1">
      <x:alignment horizontal="center" vertical="center"/>
    </x:xf>
    <x:xf numFmtId="0" fontId="34" fillId="0" borderId="7" xfId="0" applyNumberFormat="1" applyFont="1" applyFill="1" applyBorder="1" applyAlignment="1">
      <x:alignment vertical="center" wrapText="1"/>
    </x:xf>
    <x:xf numFmtId="0" fontId="30" fillId="2" borderId="18" xfId="0" applyNumberFormat="1" applyFont="1" applyFill="1" applyBorder="1" applyAlignment="1">
      <x:alignment horizontal="center" vertical="center" wrapText="1"/>
    </x:xf>
    <x:xf numFmtId="0" fontId="30" fillId="2" borderId="19" xfId="0" applyNumberFormat="1" applyFont="1" applyFill="1" applyBorder="1" applyAlignment="1">
      <x:alignment horizontal="center" vertical="center" wrapText="1"/>
    </x:xf>
    <x:xf numFmtId="0" fontId="30" fillId="2" borderId="20" xfId="0" applyNumberFormat="1" applyFont="1" applyFill="1" applyBorder="1" applyAlignment="1">
      <x:alignment horizontal="center" vertical="center" wrapText="1"/>
    </x:xf>
    <x:xf numFmtId="0" fontId="35" fillId="6" borderId="21" xfId="0" applyNumberFormat="1" applyFont="1" applyFill="1" applyBorder="1" applyAlignment="1">
      <x:alignment wrapText="1"/>
    </x:xf>
    <x:xf numFmtId="0" fontId="35" fillId="6" borderId="22" xfId="0" applyNumberFormat="1" applyFont="1" applyFill="1" applyBorder="1" applyAlignment="1">
      <x:alignment wrapText="1"/>
    </x:xf>
    <x:xf numFmtId="201" fontId="29" fillId="7" borderId="3" xfId="0" applyNumberFormat="1" applyFont="1" applyFill="1" applyBorder="1" applyAlignment="1">
      <x:alignment horizontal="center" vertical="center" wrapText="1"/>
    </x:xf>
    <x:xf numFmtId="0" fontId="35" fillId="6" borderId="24" xfId="0" applyNumberFormat="1" applyFont="1" applyFill="1" applyBorder="1" applyAlignment="1">
      <x:alignment wrapText="1"/>
    </x:xf>
    <x:xf numFmtId="0" fontId="35" fillId="6" borderId="0" xfId="0" applyNumberFormat="1" applyFont="1" applyFill="1" applyBorder="1" applyAlignment="1">
      <x:alignment wrapText="1"/>
    </x:xf>
    <x:xf numFmtId="201" fontId="29" fillId="7" borderId="4" xfId="0" applyNumberFormat="1" applyFont="1" applyFill="1" applyBorder="1" applyAlignment="1">
      <x:alignment horizontal="center" vertical="center" wrapText="1"/>
    </x:xf>
    <x:xf numFmtId="0" fontId="35" fillId="6" borderId="26" xfId="0" applyNumberFormat="1" applyFont="1" applyFill="1" applyBorder="1" applyAlignment="1">
      <x:alignment wrapText="1"/>
    </x:xf>
    <x:xf numFmtId="0" fontId="35" fillId="6" borderId="2" xfId="0" applyNumberFormat="1" applyFont="1" applyFill="1" applyBorder="1" applyAlignment="1">
      <x:alignment wrapText="1"/>
    </x:xf>
    <x:xf numFmtId="201" fontId="29" fillId="7" borderId="5" xfId="0" applyNumberFormat="1" applyFont="1" applyFill="1" applyBorder="1" applyAlignment="1">
      <x:alignment horizontal="center" vertical="center" wrapText="1"/>
    </x:xf>
    <x:xf numFmtId="0" fontId="31" fillId="6" borderId="9" xfId="0" applyNumberFormat="1" applyFont="1" applyFill="1" applyBorder="1" applyAlignment="1">
      <x:alignment horizontal="center"/>
    </x:xf>
    <x:xf numFmtId="0" fontId="32" fillId="0" borderId="9" xfId="0" applyNumberFormat="1" applyFont="1" applyFill="1" applyBorder="1" applyAlignment="1">
      <x:alignment vertical="center" wrapText="1"/>
    </x:xf>
    <x:xf numFmtId="200" fontId="33" fillId="4" borderId="10" xfId="0" applyNumberFormat="1" applyFont="1" applyFill="1" applyBorder="1" applyAlignment="1">
      <x:alignment horizontal="center" vertical="center"/>
    </x:xf>
    <x:xf numFmtId="0" fontId="34" fillId="0" borderId="9" xfId="0" applyNumberFormat="1" applyFont="1" applyFill="1" applyBorder="1" applyAlignment="1">
      <x:alignment vertical="center" wrapText="1"/>
    </x:xf>
    <x:xf numFmtId="0" fontId="36" fillId="8" borderId="11" xfId="0" applyNumberFormat="1" applyFont="1" applyFill="1" applyBorder="1" applyAlignment="1">
      <x:alignment horizontal="center" vertical="center" wrapText="1"/>
    </x:xf>
    <x:xf numFmtId="0" fontId="36" fillId="8" borderId="28" xfId="0" applyNumberFormat="1" applyFont="1" applyFill="1" applyBorder="1" applyAlignment="1">
      <x:alignment horizontal="center" vertical="center" wrapText="1"/>
    </x:xf>
    <x:xf numFmtId="0" fontId="36" fillId="8" borderId="12" xfId="0" applyNumberFormat="1" applyFont="1" applyFill="1" applyBorder="1" applyAlignment="1">
      <x:alignment horizontal="center" vertical="center" wrapText="1"/>
    </x:xf>
    <x:xf numFmtId="0" fontId="32" fillId="6" borderId="0" xfId="0" applyNumberFormat="1" applyFont="1" applyFill="1" applyBorder="1" applyAlignment="1">
      <x:alignment vertical="center"/>
    </x:xf>
    <x:xf numFmtId="0" fontId="29" fillId="4" borderId="11" xfId="0" applyNumberFormat="1" applyFont="1" applyFill="1" applyBorder="1" applyAlignment="1">
      <x:alignment wrapText="1"/>
    </x:xf>
    <x:xf numFmtId="0" fontId="29" fillId="4" borderId="12" xfId="0" applyNumberFormat="1" applyFont="1" applyFill="1" applyBorder="1" applyAlignment="1">
      <x:alignment wrapText="1"/>
    </x:xf>
    <x:xf numFmtId="0" fontId="37" fillId="7" borderId="21" xfId="0" applyNumberFormat="1" applyFont="1" applyFill="1" applyBorder="1" applyAlignment="1">
      <x:alignment vertical="center" wrapText="1"/>
    </x:xf>
    <x:xf numFmtId="0" fontId="37" fillId="7" borderId="22" xfId="0" applyNumberFormat="1" applyFont="1" applyFill="1" applyBorder="1" applyAlignment="1">
      <x:alignment vertical="center" wrapText="1"/>
    </x:xf>
    <x:xf numFmtId="0" fontId="37" fillId="7" borderId="23" xfId="0" applyNumberFormat="1" applyFont="1" applyFill="1" applyBorder="1" applyAlignment="1">
      <x:alignment vertical="center" wrapText="1"/>
    </x:xf>
    <x:xf numFmtId="0" fontId="37" fillId="7" borderId="24" xfId="0" applyNumberFormat="1" applyFont="1" applyFill="1" applyBorder="1" applyAlignment="1">
      <x:alignment vertical="center" wrapText="1"/>
    </x:xf>
    <x:xf numFmtId="0" fontId="37" fillId="7" borderId="0" xfId="0" applyNumberFormat="1" applyFont="1" applyFill="1" applyBorder="1" applyAlignment="1">
      <x:alignment vertical="center" wrapText="1"/>
    </x:xf>
    <x:xf numFmtId="0" fontId="37" fillId="7" borderId="25" xfId="0" applyNumberFormat="1" applyFont="1" applyFill="1" applyBorder="1" applyAlignment="1">
      <x:alignment vertical="center" wrapText="1"/>
    </x:xf>
    <x:xf numFmtId="0" fontId="29" fillId="6" borderId="1" xfId="0" applyNumberFormat="1" applyFont="1" applyFill="1" applyBorder="1" applyAlignment="1">
      <x:alignment horizontal="center" vertical="center" wrapText="1"/>
    </x:xf>
    <x:xf numFmtId="0" fontId="28" fillId="0" borderId="1" xfId="0" applyNumberFormat="1" applyFont="1" applyFill="1" applyBorder="1" applyAlignment="1">
      <x:alignment vertical="center" wrapText="1"/>
    </x:xf>
    <x:xf numFmtId="0" fontId="29" fillId="4" borderId="1" xfId="0" applyNumberFormat="1" applyFont="1" applyFill="1" applyBorder="1" applyAlignment="1">
      <x:alignment vertical="center" wrapText="1"/>
    </x:xf>
    <x:xf numFmtId="0" fontId="37" fillId="7" borderId="26" xfId="0" applyNumberFormat="1" applyFont="1" applyFill="1" applyBorder="1" applyAlignment="1">
      <x:alignment vertical="center" wrapText="1"/>
    </x:xf>
    <x:xf numFmtId="0" fontId="37" fillId="7" borderId="2" xfId="0" applyNumberFormat="1" applyFont="1" applyFill="1" applyBorder="1" applyAlignment="1">
      <x:alignment vertical="center" wrapText="1"/>
    </x:xf>
    <x:xf numFmtId="0" fontId="37" fillId="7" borderId="27" xfId="0" applyNumberFormat="1" applyFont="1" applyFill="1" applyBorder="1" applyAlignment="1">
      <x:alignment vertical="center" wrapText="1"/>
    </x:xf>
    <x:xf numFmtId="0" fontId="29" fillId="6" borderId="7" xfId="0" applyNumberFormat="1" applyFont="1" applyFill="1" applyBorder="1" applyAlignment="1">
      <x:alignment horizontal="center" vertical="center" wrapText="1"/>
    </x:xf>
    <x:xf numFmtId="0" fontId="28" fillId="0" borderId="7" xfId="0" applyNumberFormat="1" applyFont="1" applyFill="1" applyBorder="1" applyAlignment="1">
      <x:alignment vertical="center" wrapText="1"/>
    </x:xf>
    <x:xf numFmtId="0" fontId="29" fillId="4" borderId="7" xfId="0" applyNumberFormat="1" applyFont="1" applyFill="1" applyBorder="1" applyAlignment="1">
      <x:alignment vertical="center" wrapText="1"/>
    </x:xf>
    <x:xf numFmtId="0" fontId="38" fillId="5" borderId="9" xfId="0" applyNumberFormat="1" applyFont="1" applyFill="1" applyBorder="1" applyAlignment="1">
      <x:alignment horizontal="center" vertical="center" wrapText="1"/>
    </x:xf>
    <x:xf numFmtId="0" fontId="38" fillId="5" borderId="9" xfId="0" applyNumberFormat="1" applyFont="1" applyFill="1" applyBorder="1" applyAlignment="1">
      <x:alignment vertical="center" wrapText="1"/>
    </x:xf>
    <x:xf numFmtId="0" fontId="27" fillId="3" borderId="0" xfId="0" applyNumberFormat="1" applyFont="1" applyFill="1" applyBorder="1" applyAlignment="1">
      <x:alignment vertical="center" wrapText="1"/>
    </x:xf>
    <x:xf numFmtId="0" fontId="27" fillId="3" borderId="1" xfId="0" applyNumberFormat="1" applyFont="1" applyFill="1" applyBorder="1" applyAlignment="1">
      <x:alignment vertical="center" wrapText="1"/>
    </x:xf>
    <x:xf numFmtId="0" fontId="28" fillId="0" borderId="0" xfId="0" applyNumberFormat="1" applyFont="1" applyFill="1" applyBorder="1" applyAlignment="1">
      <x:alignment vertical="center"/>
    </x:xf>
    <x:xf numFmtId="0" fontId="31" fillId="6" borderId="1" xfId="0" applyNumberFormat="1" applyFont="1" applyFill="1" applyBorder="1" applyAlignment="1">
      <x:alignment horizontal="center" vertical="center"/>
    </x:xf>
    <x:xf numFmtId="0" fontId="31" fillId="6" borderId="7" xfId="0" applyNumberFormat="1" applyFont="1" applyFill="1" applyBorder="1" applyAlignment="1">
      <x:alignment horizontal="center" vertical="center"/>
    </x:xf>
    <x:xf numFmtId="0" fontId="35" fillId="6" borderId="21" xfId="0" applyNumberFormat="1" applyFont="1" applyFill="1" applyBorder="1" applyAlignment="1">
      <x:alignment vertical="center" wrapText="1"/>
    </x:xf>
    <x:xf numFmtId="0" fontId="35" fillId="6" borderId="22" xfId="0" applyNumberFormat="1" applyFont="1" applyFill="1" applyBorder="1" applyAlignment="1">
      <x:alignment vertical="center" wrapText="1"/>
    </x:xf>
    <x:xf numFmtId="0" fontId="35" fillId="6" borderId="24" xfId="0" applyNumberFormat="1" applyFont="1" applyFill="1" applyBorder="1" applyAlignment="1">
      <x:alignment vertical="center" wrapText="1"/>
    </x:xf>
    <x:xf numFmtId="0" fontId="35" fillId="6" borderId="0" xfId="0" applyNumberFormat="1" applyFont="1" applyFill="1" applyBorder="1" applyAlignment="1">
      <x:alignment vertical="center" wrapText="1"/>
    </x:xf>
    <x:xf numFmtId="0" fontId="35" fillId="6" borderId="26" xfId="0" applyNumberFormat="1" applyFont="1" applyFill="1" applyBorder="1" applyAlignment="1">
      <x:alignment vertical="center" wrapText="1"/>
    </x:xf>
    <x:xf numFmtId="0" fontId="35" fillId="6" borderId="2" xfId="0" applyNumberFormat="1" applyFont="1" applyFill="1" applyBorder="1" applyAlignment="1">
      <x:alignment vertical="center" wrapText="1"/>
    </x:xf>
    <x:xf numFmtId="0" fontId="31" fillId="6" borderId="9" xfId="0" applyNumberFormat="1" applyFont="1" applyFill="1" applyBorder="1" applyAlignment="1">
      <x:alignment horizontal="center" vertical="center"/>
    </x:xf>
    <x:xf numFmtId="0" fontId="29" fillId="4" borderId="11" xfId="0" applyNumberFormat="1" applyFont="1" applyFill="1" applyBorder="1" applyAlignment="1">
      <x:alignment vertical="center" wrapText="1"/>
    </x:xf>
    <x:xf numFmtId="0" fontId="29" fillId="4" borderId="12" xfId="0" applyNumberFormat="1" applyFont="1" applyFill="1" applyBorder="1" applyAlignment="1">
      <x:alignment vertical="center" wrapText="1"/>
    </x:xf>
    <x:xf numFmtId="0" fontId="25" fillId="5" borderId="0" xfId="0" applyNumberFormat="1" applyFont="1" applyFill="1" applyBorder="1" applyAlignment="1">
      <x:alignment horizontal="center" vertical="center" wrapText="1"/>
    </x:xf>
    <x:xf numFmtId="0" fontId="39" fillId="8" borderId="29" xfId="0" applyNumberFormat="1" applyFont="1" applyFill="1" applyBorder="1" applyAlignment="1">
      <x:alignment vertical="center" wrapText="1"/>
    </x:xf>
    <x:xf numFmtId="0" fontId="39" fillId="8" borderId="30" xfId="0" applyNumberFormat="1" applyFont="1" applyFill="1" applyBorder="1" applyAlignment="1">
      <x:alignment vertical="center" wrapText="1"/>
    </x:xf>
    <x:xf numFmtId="0" fontId="39" fillId="8" borderId="31" xfId="0" applyNumberFormat="1" applyFont="1" applyFill="1" applyBorder="1" applyAlignment="1">
      <x:alignment vertical="center" wrapText="1"/>
    </x:xf>
    <x:xf numFmtId="0" fontId="40" fillId="9" borderId="29" xfId="0" applyNumberFormat="1" applyFont="1" applyFill="1" applyBorder="1" applyAlignment="1">
      <x:alignment vertical="center" wrapText="1"/>
    </x:xf>
    <x:xf numFmtId="0" fontId="40" fillId="9" borderId="30" xfId="0" applyNumberFormat="1" applyFont="1" applyFill="1" applyBorder="1" applyAlignment="1">
      <x:alignment vertical="center" wrapText="1"/>
    </x:xf>
    <x:xf numFmtId="0" fontId="40" fillId="9" borderId="31" xfId="0" applyNumberFormat="1" applyFont="1" applyFill="1" applyBorder="1" applyAlignment="1">
      <x:alignment vertical="center" wrapText="1"/>
    </x:xf>
    <x:xf numFmtId="0" fontId="39" fillId="8" borderId="32" xfId="0" applyNumberFormat="1" applyFont="1" applyFill="1" applyBorder="1" applyAlignment="1">
      <x:alignment vertical="center" wrapText="1"/>
    </x:xf>
    <x:xf numFmtId="0" fontId="39" fillId="8" borderId="0" xfId="0" applyNumberFormat="1" applyFont="1" applyFill="1" applyBorder="1" applyAlignment="1">
      <x:alignment vertical="center" wrapText="1"/>
    </x:xf>
    <x:xf numFmtId="0" fontId="39" fillId="8" borderId="33" xfId="0" applyNumberFormat="1" applyFont="1" applyFill="1" applyBorder="1" applyAlignment="1">
      <x:alignment vertical="center" wrapText="1"/>
    </x:xf>
    <x:xf numFmtId="0" fontId="40" fillId="9" borderId="32" xfId="0" applyNumberFormat="1" applyFont="1" applyFill="1" applyBorder="1" applyAlignment="1">
      <x:alignment vertical="center" wrapText="1"/>
    </x:xf>
    <x:xf numFmtId="0" fontId="40" fillId="9" borderId="0" xfId="0" applyNumberFormat="1" applyFont="1" applyFill="1" applyBorder="1" applyAlignment="1">
      <x:alignment vertical="center" wrapText="1"/>
    </x:xf>
    <x:xf numFmtId="0" fontId="40" fillId="9" borderId="33" xfId="0" applyNumberFormat="1" applyFont="1" applyFill="1" applyBorder="1" applyAlignment="1">
      <x:alignment vertical="center" wrapText="1"/>
    </x:xf>
    <x:xf numFmtId="0" fontId="41" fillId="8" borderId="32" xfId="0" applyNumberFormat="1" applyFont="1" applyFill="1" applyBorder="1" applyAlignment="1">
      <x:alignment vertical="center" wrapText="1"/>
    </x:xf>
    <x:xf numFmtId="0" fontId="41" fillId="8" borderId="0" xfId="0" applyNumberFormat="1" applyFont="1" applyFill="1" applyBorder="1" applyAlignment="1">
      <x:alignment vertical="center" wrapText="1"/>
    </x:xf>
    <x:xf numFmtId="0" fontId="41" fillId="8" borderId="33" xfId="0" applyNumberFormat="1" applyFont="1" applyFill="1" applyBorder="1" applyAlignment="1">
      <x:alignment vertical="center" wrapText="1"/>
    </x:xf>
    <x:xf numFmtId="0" fontId="41" fillId="9" borderId="32" xfId="0" applyNumberFormat="1" applyFont="1" applyFill="1" applyBorder="1" applyAlignment="1">
      <x:alignment vertical="center" wrapText="1"/>
    </x:xf>
    <x:xf numFmtId="0" fontId="41" fillId="9" borderId="0" xfId="0" applyNumberFormat="1" applyFont="1" applyFill="1" applyBorder="1" applyAlignment="1">
      <x:alignment vertical="center" wrapText="1"/>
    </x:xf>
    <x:xf numFmtId="0" fontId="41" fillId="9" borderId="33" xfId="0" applyNumberFormat="1" applyFont="1" applyFill="1" applyBorder="1" applyAlignment="1">
      <x:alignment vertical="center" wrapText="1"/>
    </x:xf>
    <x:xf numFmtId="0" fontId="34" fillId="8" borderId="32" xfId="0" applyNumberFormat="1" applyFont="1" applyFill="1" applyBorder="1" applyAlignment="1">
      <x:alignment vertical="top" wrapText="1"/>
    </x:xf>
    <x:xf numFmtId="0" fontId="34" fillId="8" borderId="0" xfId="0" applyNumberFormat="1" applyFont="1" applyFill="1" applyBorder="1" applyAlignment="1">
      <x:alignment vertical="top" wrapText="1"/>
    </x:xf>
    <x:xf numFmtId="0" fontId="34" fillId="8" borderId="33" xfId="0" applyNumberFormat="1" applyFont="1" applyFill="1" applyBorder="1" applyAlignment="1">
      <x:alignment vertical="top" wrapText="1"/>
    </x:xf>
    <x:xf numFmtId="0" fontId="34" fillId="9" borderId="32" xfId="0" applyNumberFormat="1" applyFont="1" applyFill="1" applyBorder="1" applyAlignment="1">
      <x:alignment vertical="top" wrapText="1"/>
    </x:xf>
    <x:xf numFmtId="0" fontId="34" fillId="9" borderId="0" xfId="0" applyNumberFormat="1" applyFont="1" applyFill="1" applyBorder="1" applyAlignment="1">
      <x:alignment vertical="top" wrapText="1"/>
    </x:xf>
    <x:xf numFmtId="0" fontId="34" fillId="9" borderId="33" xfId="0" applyNumberFormat="1" applyFont="1" applyFill="1" applyBorder="1" applyAlignment="1">
      <x:alignment vertical="top" wrapText="1"/>
    </x:xf>
    <x:xf numFmtId="0" fontId="36" fillId="8" borderId="32" xfId="0" applyNumberFormat="1" applyFont="1" applyFill="1" applyBorder="1" applyAlignment="1">
      <x:alignment horizontal="center" vertical="center" wrapText="1"/>
    </x:xf>
    <x:xf numFmtId="0" fontId="36" fillId="8" borderId="0" xfId="0" applyNumberFormat="1" applyFont="1" applyFill="1" applyBorder="1" applyAlignment="1">
      <x:alignment horizontal="center" vertical="center" wrapText="1"/>
    </x:xf>
    <x:xf numFmtId="0" fontId="36" fillId="8" borderId="33" xfId="0" applyNumberFormat="1" applyFont="1" applyFill="1" applyBorder="1" applyAlignment="1">
      <x:alignment horizontal="center" vertical="center" wrapText="1"/>
    </x:xf>
    <x:xf numFmtId="0" fontId="29" fillId="9" borderId="32" xfId="0" applyNumberFormat="1" applyFont="1" applyFill="1" applyBorder="1" applyAlignment="1">
      <x:alignment horizontal="center" vertical="center" wrapText="1"/>
    </x:xf>
    <x:xf numFmtId="0" fontId="29" fillId="9" borderId="0" xfId="0" applyNumberFormat="1" applyFont="1" applyFill="1" applyBorder="1" applyAlignment="1">
      <x:alignment horizontal="center" vertical="center" wrapText="1"/>
    </x:xf>
    <x:xf numFmtId="0" fontId="29" fillId="9" borderId="33" xfId="0" applyNumberFormat="1" applyFont="1" applyFill="1" applyBorder="1" applyAlignment="1">
      <x:alignment horizontal="center" vertical="center" wrapText="1"/>
    </x:xf>
    <x:xf numFmtId="0" fontId="36" fillId="8" borderId="34" xfId="0" applyNumberFormat="1" applyFont="1" applyFill="1" applyBorder="1" applyAlignment="1">
      <x:alignment horizontal="center" vertical="center" wrapText="1"/>
    </x:xf>
    <x:xf numFmtId="0" fontId="36" fillId="8" borderId="35" xfId="0" applyNumberFormat="1" applyFont="1" applyFill="1" applyBorder="1" applyAlignment="1">
      <x:alignment horizontal="center" vertical="center" wrapText="1"/>
    </x:xf>
    <x:xf numFmtId="0" fontId="36" fillId="8" borderId="36" xfId="0" applyNumberFormat="1" applyFont="1" applyFill="1" applyBorder="1" applyAlignment="1">
      <x:alignment horizontal="center" vertical="center" wrapText="1"/>
    </x:xf>
    <x:xf numFmtId="0" fontId="29" fillId="9" borderId="34" xfId="0" applyNumberFormat="1" applyFont="1" applyFill="1" applyBorder="1" applyAlignment="1">
      <x:alignment horizontal="center" vertical="center" wrapText="1"/>
    </x:xf>
    <x:xf numFmtId="0" fontId="29" fillId="9" borderId="35" xfId="0" applyNumberFormat="1" applyFont="1" applyFill="1" applyBorder="1" applyAlignment="1">
      <x:alignment horizontal="center" vertical="center" wrapText="1"/>
    </x:xf>
    <x:xf numFmtId="0" fontId="29" fillId="9" borderId="36" xfId="0" applyNumberFormat="1" applyFont="1" applyFill="1" applyBorder="1" applyAlignment="1">
      <x:alignment horizontal="center" vertical="center" wrapText="1"/>
    </x:xf>
    <x:xf numFmtId="0" fontId="42" fillId="6" borderId="29" xfId="0" applyNumberFormat="1" applyFont="1" applyFill="1" applyBorder="1" applyAlignment="1">
      <x:alignment vertical="center" wrapText="1"/>
    </x:xf>
    <x:xf numFmtId="0" fontId="42" fillId="6" borderId="30" xfId="0" applyNumberFormat="1" applyFont="1" applyFill="1" applyBorder="1" applyAlignment="1">
      <x:alignment vertical="center" wrapText="1"/>
    </x:xf>
    <x:xf numFmtId="0" fontId="42" fillId="6" borderId="31" xfId="0" applyNumberFormat="1" applyFont="1" applyFill="1" applyBorder="1" applyAlignment="1">
      <x:alignment vertical="center" wrapText="1"/>
    </x:xf>
    <x:xf numFmtId="0" fontId="40" fillId="4" borderId="29" xfId="0" applyNumberFormat="1" applyFont="1" applyFill="1" applyBorder="1" applyAlignment="1">
      <x:alignment vertical="center" wrapText="1"/>
    </x:xf>
    <x:xf numFmtId="0" fontId="40" fillId="4" borderId="30" xfId="0" applyNumberFormat="1" applyFont="1" applyFill="1" applyBorder="1" applyAlignment="1">
      <x:alignment vertical="center" wrapText="1"/>
    </x:xf>
    <x:xf numFmtId="0" fontId="40" fillId="4" borderId="31" xfId="0" applyNumberFormat="1" applyFont="1" applyFill="1" applyBorder="1" applyAlignment="1">
      <x:alignment vertical="center" wrapText="1"/>
    </x:xf>
    <x:xf numFmtId="0" fontId="42" fillId="6" borderId="32" xfId="0" applyNumberFormat="1" applyFont="1" applyFill="1" applyBorder="1" applyAlignment="1">
      <x:alignment vertical="center" wrapText="1"/>
    </x:xf>
    <x:xf numFmtId="0" fontId="42" fillId="6" borderId="0" xfId="0" applyNumberFormat="1" applyFont="1" applyFill="1" applyBorder="1" applyAlignment="1">
      <x:alignment vertical="center" wrapText="1"/>
    </x:xf>
    <x:xf numFmtId="0" fontId="42" fillId="6" borderId="33" xfId="0" applyNumberFormat="1" applyFont="1" applyFill="1" applyBorder="1" applyAlignment="1">
      <x:alignment vertical="center" wrapText="1"/>
    </x:xf>
    <x:xf numFmtId="0" fontId="40" fillId="4" borderId="32" xfId="0" applyNumberFormat="1" applyFont="1" applyFill="1" applyBorder="1" applyAlignment="1">
      <x:alignment vertical="center" wrapText="1"/>
    </x:xf>
    <x:xf numFmtId="0" fontId="40" fillId="4" borderId="0" xfId="0" applyNumberFormat="1" applyFont="1" applyFill="1" applyBorder="1" applyAlignment="1">
      <x:alignment vertical="center" wrapText="1"/>
    </x:xf>
    <x:xf numFmtId="0" fontId="40" fillId="4" borderId="33" xfId="0" applyNumberFormat="1" applyFont="1" applyFill="1" applyBorder="1" applyAlignment="1">
      <x:alignment vertical="center" wrapText="1"/>
    </x:xf>
    <x:xf numFmtId="0" fontId="41" fillId="6" borderId="32" xfId="0" applyNumberFormat="1" applyFont="1" applyFill="1" applyBorder="1" applyAlignment="1">
      <x:alignment vertical="center" wrapText="1"/>
    </x:xf>
    <x:xf numFmtId="0" fontId="41" fillId="6" borderId="0" xfId="0" applyNumberFormat="1" applyFont="1" applyFill="1" applyBorder="1" applyAlignment="1">
      <x:alignment vertical="center" wrapText="1"/>
    </x:xf>
    <x:xf numFmtId="0" fontId="41" fillId="6" borderId="33" xfId="0" applyNumberFormat="1" applyFont="1" applyFill="1" applyBorder="1" applyAlignment="1">
      <x:alignment vertical="center" wrapText="1"/>
    </x:xf>
    <x:xf numFmtId="0" fontId="41" fillId="4" borderId="32" xfId="0" applyNumberFormat="1" applyFont="1" applyFill="1" applyBorder="1" applyAlignment="1">
      <x:alignment vertical="center" wrapText="1"/>
    </x:xf>
    <x:xf numFmtId="0" fontId="41" fillId="4" borderId="0" xfId="0" applyNumberFormat="1" applyFont="1" applyFill="1" applyBorder="1" applyAlignment="1">
      <x:alignment vertical="center" wrapText="1"/>
    </x:xf>
    <x:xf numFmtId="0" fontId="41" fillId="4" borderId="33" xfId="0" applyNumberFormat="1" applyFont="1" applyFill="1" applyBorder="1" applyAlignment="1">
      <x:alignment vertical="center" wrapText="1"/>
    </x:xf>
    <x:xf numFmtId="0" fontId="34" fillId="6" borderId="32" xfId="0" applyNumberFormat="1" applyFont="1" applyFill="1" applyBorder="1" applyAlignment="1">
      <x:alignment vertical="top" wrapText="1"/>
    </x:xf>
    <x:xf numFmtId="0" fontId="34" fillId="6" borderId="0" xfId="0" applyNumberFormat="1" applyFont="1" applyFill="1" applyBorder="1" applyAlignment="1">
      <x:alignment vertical="top" wrapText="1"/>
    </x:xf>
    <x:xf numFmtId="0" fontId="34" fillId="6" borderId="33" xfId="0" applyNumberFormat="1" applyFont="1" applyFill="1" applyBorder="1" applyAlignment="1">
      <x:alignment vertical="top" wrapText="1"/>
    </x:xf>
    <x:xf numFmtId="0" fontId="34" fillId="4" borderId="32" xfId="0" applyNumberFormat="1" applyFont="1" applyFill="1" applyBorder="1" applyAlignment="1">
      <x:alignment vertical="top" wrapText="1"/>
    </x:xf>
    <x:xf numFmtId="0" fontId="34" fillId="4" borderId="0" xfId="0" applyNumberFormat="1" applyFont="1" applyFill="1" applyBorder="1" applyAlignment="1">
      <x:alignment vertical="top" wrapText="1"/>
    </x:xf>
    <x:xf numFmtId="0" fontId="34" fillId="4" borderId="33" xfId="0" applyNumberFormat="1" applyFont="1" applyFill="1" applyBorder="1" applyAlignment="1">
      <x:alignment vertical="top" wrapText="1"/>
    </x:xf>
    <x:xf numFmtId="0" fontId="32" fillId="6" borderId="32" xfId="0" applyNumberFormat="1" applyFont="1" applyFill="1" applyBorder="1" applyAlignment="1">
      <x:alignment horizontal="center" vertical="center" wrapText="1"/>
    </x:xf>
    <x:xf numFmtId="0" fontId="32" fillId="6" borderId="0" xfId="0" applyNumberFormat="1" applyFont="1" applyFill="1" applyBorder="1" applyAlignment="1">
      <x:alignment horizontal="center" vertical="center" wrapText="1"/>
    </x:xf>
    <x:xf numFmtId="0" fontId="32" fillId="6" borderId="33" xfId="0" applyNumberFormat="1" applyFont="1" applyFill="1" applyBorder="1" applyAlignment="1">
      <x:alignment horizontal="center" vertical="center" wrapText="1"/>
    </x:xf>
    <x:xf numFmtId="0" fontId="29" fillId="4" borderId="32" xfId="0" applyNumberFormat="1" applyFont="1" applyFill="1" applyBorder="1" applyAlignment="1">
      <x:alignment horizontal="center" vertical="center" wrapText="1"/>
    </x:xf>
    <x:xf numFmtId="0" fontId="29" fillId="4" borderId="0" xfId="0" applyNumberFormat="1" applyFont="1" applyFill="1" applyBorder="1" applyAlignment="1">
      <x:alignment horizontal="center" vertical="center" wrapText="1"/>
    </x:xf>
    <x:xf numFmtId="0" fontId="29" fillId="4" borderId="33" xfId="0" applyNumberFormat="1" applyFont="1" applyFill="1" applyBorder="1" applyAlignment="1">
      <x:alignment horizontal="center" vertical="center" wrapText="1"/>
    </x:xf>
    <x:xf numFmtId="0" fontId="32" fillId="6" borderId="34" xfId="0" applyNumberFormat="1" applyFont="1" applyFill="1" applyBorder="1" applyAlignment="1">
      <x:alignment horizontal="center" vertical="center" wrapText="1"/>
    </x:xf>
    <x:xf numFmtId="0" fontId="32" fillId="6" borderId="35" xfId="0" applyNumberFormat="1" applyFont="1" applyFill="1" applyBorder="1" applyAlignment="1">
      <x:alignment horizontal="center" vertical="center" wrapText="1"/>
    </x:xf>
    <x:xf numFmtId="0" fontId="32" fillId="6" borderId="36" xfId="0" applyNumberFormat="1" applyFont="1" applyFill="1" applyBorder="1" applyAlignment="1">
      <x:alignment horizontal="center" vertical="center" wrapText="1"/>
    </x:xf>
    <x:xf numFmtId="0" fontId="29" fillId="4" borderId="34" xfId="0" applyNumberFormat="1" applyFont="1" applyFill="1" applyBorder="1" applyAlignment="1">
      <x:alignment horizontal="center" vertical="center" wrapText="1"/>
    </x:xf>
    <x:xf numFmtId="0" fontId="29" fillId="4" borderId="35" xfId="0" applyNumberFormat="1" applyFont="1" applyFill="1" applyBorder="1" applyAlignment="1">
      <x:alignment horizontal="center" vertical="center" wrapText="1"/>
    </x:xf>
    <x:xf numFmtId="0" fontId="29" fillId="4" borderId="36" xfId="0" applyNumberFormat="1" applyFont="1" applyFill="1" applyBorder="1" applyAlignment="1">
      <x:alignment horizontal="center" vertical="center" wrapText="1"/>
    </x:xf>
    <x:xf numFmtId="0" fontId="25" fillId="5" borderId="0" xfId="0" applyNumberFormat="1" applyFont="1" applyFill="1" applyBorder="1" applyAlignment="1">
      <x:alignment horizontal="center" vertical="center"/>
    </x:xf>
    <x:xf numFmtId="0" fontId="32" fillId="7" borderId="11" xfId="0" applyNumberFormat="1" applyFont="1" applyFill="1" applyBorder="1" applyAlignment="1">
      <x:alignment horizontal="center" vertical="center"/>
    </x:xf>
    <x:xf numFmtId="0" fontId="32" fillId="7" borderId="28" xfId="0" applyNumberFormat="1" applyFont="1" applyFill="1" applyBorder="1" applyAlignment="1">
      <x:alignment horizontal="center" vertical="center"/>
    </x:xf>
    <x:xf numFmtId="0" fontId="43" fillId="7" borderId="28" xfId="0" applyNumberFormat="1" applyFont="1" applyFill="1" applyBorder="1" applyAlignment="1">
      <x:alignment horizontal="center" vertical="center"/>
    </x:xf>
    <x:xf numFmtId="0" fontId="43" fillId="7" borderId="12" xfId="0" applyNumberFormat="1" applyFont="1" applyFill="1" applyBorder="1" applyAlignment="1">
      <x:alignment horizontal="center" vertical="center"/>
    </x:xf>
    <x:xf numFmtId="0" fontId="44" fillId="5" borderId="0" xfId="0" applyNumberFormat="1" applyFont="1" applyFill="1" applyBorder="1" applyAlignment="1">
      <x:alignment horizontal="center" vertical="center" wrapText="1"/>
    </x:xf>
    <x:xf numFmtId="0" fontId="34" fillId="8" borderId="32" xfId="0" applyNumberFormat="1" applyFont="1" applyFill="1" applyBorder="1" applyAlignment="1">
      <x:alignment vertical="center" wrapText="1"/>
    </x:xf>
    <x:xf numFmtId="0" fontId="34" fillId="8" borderId="0" xfId="0" applyNumberFormat="1" applyFont="1" applyFill="1" applyBorder="1" applyAlignment="1">
      <x:alignment vertical="center" wrapText="1"/>
    </x:xf>
    <x:xf numFmtId="0" fontId="34" fillId="8" borderId="33" xfId="0" applyNumberFormat="1" applyFont="1" applyFill="1" applyBorder="1" applyAlignment="1">
      <x:alignment vertical="center" wrapText="1"/>
    </x:xf>
    <x:xf numFmtId="0" fontId="34" fillId="9" borderId="32" xfId="0" applyNumberFormat="1" applyFont="1" applyFill="1" applyBorder="1" applyAlignment="1">
      <x:alignment vertical="center" wrapText="1"/>
    </x:xf>
    <x:xf numFmtId="0" fontId="34" fillId="9" borderId="0" xfId="0" applyNumberFormat="1" applyFont="1" applyFill="1" applyBorder="1" applyAlignment="1">
      <x:alignment vertical="center" wrapText="1"/>
    </x:xf>
    <x:xf numFmtId="0" fontId="34" fillId="9" borderId="33" xfId="0" applyNumberFormat="1" applyFont="1" applyFill="1" applyBorder="1" applyAlignment="1">
      <x:alignment vertical="center" wrapText="1"/>
    </x:xf>
    <x:xf numFmtId="0" fontId="34" fillId="6" borderId="32" xfId="0" applyNumberFormat="1" applyFont="1" applyFill="1" applyBorder="1" applyAlignment="1">
      <x:alignment vertical="center" wrapText="1"/>
    </x:xf>
    <x:xf numFmtId="0" fontId="34" fillId="6" borderId="0" xfId="0" applyNumberFormat="1" applyFont="1" applyFill="1" applyBorder="1" applyAlignment="1">
      <x:alignment vertical="center" wrapText="1"/>
    </x:xf>
    <x:xf numFmtId="0" fontId="34" fillId="6" borderId="33" xfId="0" applyNumberFormat="1" applyFont="1" applyFill="1" applyBorder="1" applyAlignment="1">
      <x:alignment vertical="center" wrapText="1"/>
    </x:xf>
    <x:xf numFmtId="0" fontId="34" fillId="4" borderId="32" xfId="0" applyNumberFormat="1" applyFont="1" applyFill="1" applyBorder="1" applyAlignment="1">
      <x:alignment vertical="center" wrapText="1"/>
    </x:xf>
    <x:xf numFmtId="0" fontId="34" fillId="4" borderId="0" xfId="0" applyNumberFormat="1" applyFont="1" applyFill="1" applyBorder="1" applyAlignment="1">
      <x:alignment vertical="center" wrapText="1"/>
    </x:xf>
    <x:xf numFmtId="0" fontId="34" fillId="4" borderId="33" xfId="0" applyNumberFormat="1" applyFont="1" applyFill="1" applyBorder="1" applyAlignment="1">
      <x:alignment vertical="center" wrapText="1"/>
    </x:xf>
    <x:xf numFmtId="0" fontId="25" fillId="5" borderId="0" xfId="0" applyNumberFormat="1" applyFont="1" applyFill="1" applyBorder="1" applyAlignment="1">
      <x:alignment vertical="center" wrapText="1"/>
    </x:xf>
    <x:xf numFmtId="0" fontId="32" fillId="6" borderId="37" xfId="0" applyNumberFormat="1" applyFont="1" applyFill="1" applyBorder="1" applyAlignment="1">
      <x:alignment vertical="center" wrapText="1"/>
    </x:xf>
    <x:xf numFmtId="0" fontId="37" fillId="7" borderId="38" xfId="0" applyNumberFormat="1" applyFont="1" applyFill="1" applyBorder="1" applyAlignment="1">
      <x:alignment vertical="top" wrapText="1"/>
    </x:xf>
    <x:xf numFmtId="0" fontId="45" fillId="8" borderId="38" xfId="0" applyNumberFormat="1" applyFont="1" applyFill="1" applyBorder="1" applyAlignment="1">
      <x:alignment vertical="top" wrapText="1"/>
    </x:xf>
    <x:xf numFmtId="0" fontId="46" fillId="4" borderId="38" xfId="0" applyNumberFormat="1" applyFont="1" applyFill="1" applyBorder="1" applyAlignment="1">
      <x:alignment vertical="top" wrapText="1"/>
    </x:xf>
    <x:xf numFmtId="0" fontId="46" fillId="9" borderId="39" xfId="0" applyNumberFormat="1" applyFont="1" applyFill="1" applyBorder="1" applyAlignment="1">
      <x:alignment vertical="top" wrapText="1"/>
    </x:xf>
    <x:xf numFmtId="0" fontId="32" fillId="6" borderId="40" xfId="0" applyNumberFormat="1" applyFont="1" applyFill="1" applyBorder="1" applyAlignment="1">
      <x:alignment vertical="center" wrapText="1"/>
    </x:xf>
    <x:xf numFmtId="0" fontId="37" fillId="7" borderId="41" xfId="0" applyNumberFormat="1" applyFont="1" applyFill="1" applyBorder="1" applyAlignment="1">
      <x:alignment vertical="top" wrapText="1"/>
    </x:xf>
    <x:xf numFmtId="0" fontId="45" fillId="8" borderId="41" xfId="0" applyNumberFormat="1" applyFont="1" applyFill="1" applyBorder="1" applyAlignment="1">
      <x:alignment vertical="top" wrapText="1"/>
    </x:xf>
    <x:xf numFmtId="0" fontId="46" fillId="4" borderId="41" xfId="0" applyNumberFormat="1" applyFont="1" applyFill="1" applyBorder="1" applyAlignment="1">
      <x:alignment vertical="top" wrapText="1"/>
    </x:xf>
    <x:xf numFmtId="0" fontId="46" fillId="9" borderId="42" xfId="0" applyNumberFormat="1" applyFont="1" applyFill="1" applyBorder="1" applyAlignment="1">
      <x:alignment vertical="top" wrapText="1"/>
    </x:xf>
    <x:xf numFmtId="0" fontId="32" fillId="6" borderId="43" xfId="0" applyNumberFormat="1" applyFont="1" applyFill="1" applyBorder="1" applyAlignment="1">
      <x:alignment vertical="center" wrapText="1"/>
    </x:xf>
    <x:xf numFmtId="0" fontId="37" fillId="7" borderId="44" xfId="0" applyNumberFormat="1" applyFont="1" applyFill="1" applyBorder="1" applyAlignment="1">
      <x:alignment vertical="top" wrapText="1"/>
    </x:xf>
    <x:xf numFmtId="0" fontId="45" fillId="8" borderId="44" xfId="0" applyNumberFormat="1" applyFont="1" applyFill="1" applyBorder="1" applyAlignment="1">
      <x:alignment vertical="top" wrapText="1"/>
    </x:xf>
    <x:xf numFmtId="0" fontId="46" fillId="4" borderId="44" xfId="0" applyNumberFormat="1" applyFont="1" applyFill="1" applyBorder="1" applyAlignment="1">
      <x:alignment vertical="top" wrapText="1"/>
    </x:xf>
    <x:xf numFmtId="0" fontId="46" fillId="9" borderId="45" xfId="0" applyNumberFormat="1" applyFont="1" applyFill="1" applyBorder="1" applyAlignment="1">
      <x:alignment vertical="top" wrapText="1"/>
    </x:xf>
    <x:xf numFmtId="0" fontId="47" fillId="2" borderId="0" xfId="0" applyNumberFormat="1" applyFont="1" applyFill="1" applyBorder="1" applyAlignment="1">
      <x:alignment horizontal="center" vertical="center" wrapText="1"/>
    </x:xf>
    <x:xf numFmtId="0" fontId="37" fillId="7" borderId="38" xfId="0" applyNumberFormat="1" applyFont="1" applyFill="1" applyBorder="1" applyAlignment="1">
      <x:alignment vertical="center" wrapText="1"/>
    </x:xf>
    <x:xf numFmtId="0" fontId="45" fillId="8" borderId="38" xfId="0" applyNumberFormat="1" applyFont="1" applyFill="1" applyBorder="1" applyAlignment="1">
      <x:alignment vertical="center" wrapText="1"/>
    </x:xf>
    <x:xf numFmtId="0" fontId="46" fillId="4" borderId="38" xfId="0" applyNumberFormat="1" applyFont="1" applyFill="1" applyBorder="1" applyAlignment="1">
      <x:alignment vertical="center" wrapText="1"/>
    </x:xf>
    <x:xf numFmtId="0" fontId="46" fillId="9" borderId="39" xfId="0" applyNumberFormat="1" applyFont="1" applyFill="1" applyBorder="1" applyAlignment="1">
      <x:alignment vertical="center" wrapText="1"/>
    </x:xf>
    <x:xf numFmtId="0" fontId="37" fillId="7" borderId="41" xfId="0" applyNumberFormat="1" applyFont="1" applyFill="1" applyBorder="1" applyAlignment="1">
      <x:alignment vertical="center" wrapText="1"/>
    </x:xf>
    <x:xf numFmtId="0" fontId="45" fillId="8" borderId="41" xfId="0" applyNumberFormat="1" applyFont="1" applyFill="1" applyBorder="1" applyAlignment="1">
      <x:alignment vertical="center" wrapText="1"/>
    </x:xf>
    <x:xf numFmtId="0" fontId="46" fillId="4" borderId="41" xfId="0" applyNumberFormat="1" applyFont="1" applyFill="1" applyBorder="1" applyAlignment="1">
      <x:alignment vertical="center" wrapText="1"/>
    </x:xf>
    <x:xf numFmtId="0" fontId="46" fillId="9" borderId="42" xfId="0" applyNumberFormat="1" applyFont="1" applyFill="1" applyBorder="1" applyAlignment="1">
      <x:alignment vertical="center" wrapText="1"/>
    </x:xf>
    <x:xf numFmtId="0" fontId="37" fillId="7" borderId="44" xfId="0" applyNumberFormat="1" applyFont="1" applyFill="1" applyBorder="1" applyAlignment="1">
      <x:alignment vertical="center" wrapText="1"/>
    </x:xf>
    <x:xf numFmtId="0" fontId="45" fillId="8" borderId="44" xfId="0" applyNumberFormat="1" applyFont="1" applyFill="1" applyBorder="1" applyAlignment="1">
      <x:alignment vertical="center" wrapText="1"/>
    </x:xf>
    <x:xf numFmtId="0" fontId="46" fillId="4" borderId="44" xfId="0" applyNumberFormat="1" applyFont="1" applyFill="1" applyBorder="1" applyAlignment="1">
      <x:alignment vertical="center" wrapText="1"/>
    </x:xf>
    <x:xf numFmtId="0" fontId="46" fillId="9" borderId="45" xfId="0" applyNumberFormat="1" applyFont="1" applyFill="1" applyBorder="1" applyAlignment="1">
      <x:alignment vertical="center" wrapText="1"/>
    </x:xf>
    <x:xf numFmtId="0" fontId="32" fillId="6" borderId="0" xfId="0" applyNumberFormat="1" applyFont="1" applyFill="1" applyBorder="1" applyAlignment="1">
      <x:alignment vertical="center" wrapText="1"/>
    </x:xf>
    <x:xf numFmtId="0" fontId="35" fillId="7" borderId="1" xfId="0" applyNumberFormat="1" applyFont="1" applyFill="1" applyBorder="1" applyAlignment="1">
      <x:alignment vertical="top" wrapText="1"/>
    </x:xf>
    <x:xf numFmtId="0" fontId="35" fillId="4" borderId="1" xfId="0" applyNumberFormat="1" applyFont="1" applyFill="1" applyBorder="1" applyAlignment="1">
      <x:alignment horizontal="center" vertical="top" wrapText="1"/>
    </x:xf>
    <x:xf numFmtId="0" fontId="35" fillId="7" borderId="7" xfId="0" applyNumberFormat="1" applyFont="1" applyFill="1" applyBorder="1" applyAlignment="1">
      <x:alignment vertical="top" wrapText="1"/>
    </x:xf>
    <x:xf numFmtId="0" fontId="35" fillId="4" borderId="7" xfId="0" applyNumberFormat="1" applyFont="1" applyFill="1" applyBorder="1" applyAlignment="1">
      <x:alignment horizontal="center" vertical="top" wrapText="1"/>
    </x:xf>
    <x:xf numFmtId="0" fontId="35" fillId="7" borderId="9" xfId="0" applyNumberFormat="1" applyFont="1" applyFill="1" applyBorder="1" applyAlignment="1">
      <x:alignment vertical="top" wrapText="1"/>
    </x:xf>
    <x:xf numFmtId="0" fontId="35" fillId="4" borderId="9" xfId="0" applyNumberFormat="1" applyFont="1" applyFill="1" applyBorder="1" applyAlignment="1">
      <x:alignment horizontal="center" vertical="top" wrapText="1"/>
    </x:xf>
    <x:xf numFmtId="200" fontId="29" fillId="7" borderId="3" xfId="0" applyNumberFormat="1" applyFont="1" applyFill="1" applyBorder="1" applyAlignment="1">
      <x:alignment vertical="center" wrapText="1"/>
    </x:xf>
    <x:xf numFmtId="0" fontId="45" fillId="8" borderId="21" xfId="0" applyNumberFormat="1" applyFont="1" applyFill="1" applyBorder="1" applyAlignment="1">
      <x:alignment vertical="center" wrapText="1"/>
    </x:xf>
    <x:xf numFmtId="0" fontId="45" fillId="8" borderId="22" xfId="0" applyNumberFormat="1" applyFont="1" applyFill="1" applyBorder="1" applyAlignment="1">
      <x:alignment vertical="center" wrapText="1"/>
    </x:xf>
    <x:xf numFmtId="0" fontId="45" fillId="8" borderId="23" xfId="0" applyNumberFormat="1" applyFont="1" applyFill="1" applyBorder="1" applyAlignment="1">
      <x:alignment vertical="center" wrapText="1"/>
    </x:xf>
    <x:xf numFmtId="202" fontId="29" fillId="7" borderId="4" xfId="0" applyNumberFormat="1" applyFont="1" applyFill="1" applyBorder="1" applyAlignment="1">
      <x:alignment vertical="center" wrapText="1"/>
    </x:xf>
    <x:xf numFmtId="0" fontId="45" fillId="8" borderId="24" xfId="0" applyNumberFormat="1" applyFont="1" applyFill="1" applyBorder="1" applyAlignment="1">
      <x:alignment vertical="center" wrapText="1"/>
    </x:xf>
    <x:xf numFmtId="0" fontId="45" fillId="8" borderId="0" xfId="0" applyNumberFormat="1" applyFont="1" applyFill="1" applyBorder="1" applyAlignment="1">
      <x:alignment vertical="center" wrapText="1"/>
    </x:xf>
    <x:xf numFmtId="0" fontId="45" fillId="8" borderId="25" xfId="0" applyNumberFormat="1" applyFont="1" applyFill="1" applyBorder="1" applyAlignment="1">
      <x:alignment vertical="center" wrapText="1"/>
    </x:xf>
    <x:xf numFmtId="202" fontId="29" fillId="7" borderId="5" xfId="0" applyNumberFormat="1" applyFont="1" applyFill="1" applyBorder="1" applyAlignment="1">
      <x:alignment vertical="center" wrapText="1"/>
    </x:xf>
    <x:xf numFmtId="0" fontId="45" fillId="8" borderId="26" xfId="0" applyNumberFormat="1" applyFont="1" applyFill="1" applyBorder="1" applyAlignment="1">
      <x:alignment vertical="center" wrapText="1"/>
    </x:xf>
    <x:xf numFmtId="0" fontId="45" fillId="8" borderId="2" xfId="0" applyNumberFormat="1" applyFont="1" applyFill="1" applyBorder="1" applyAlignment="1">
      <x:alignment vertical="center" wrapText="1"/>
    </x:xf>
    <x:xf numFmtId="0" fontId="45" fillId="8" borderId="27" xfId="0" applyNumberFormat="1" applyFont="1" applyFill="1" applyBorder="1" applyAlignment="1">
      <x:alignment vertical="center" wrapText="1"/>
    </x:xf>
    <x:xf numFmtId="0" fontId="35" fillId="7" borderId="1" xfId="0" applyNumberFormat="1" applyFont="1" applyFill="1" applyBorder="1" applyAlignment="1">
      <x:alignment vertical="center" wrapText="1"/>
    </x:xf>
    <x:xf numFmtId="0" fontId="35" fillId="4" borderId="1" xfId="0" applyNumberFormat="1" applyFont="1" applyFill="1" applyBorder="1" applyAlignment="1">
      <x:alignment horizontal="center" vertical="center" wrapText="1"/>
    </x:xf>
    <x:xf numFmtId="0" fontId="35" fillId="7" borderId="7" xfId="0" applyNumberFormat="1" applyFont="1" applyFill="1" applyBorder="1" applyAlignment="1">
      <x:alignment vertical="center" wrapText="1"/>
    </x:xf>
    <x:xf numFmtId="0" fontId="35" fillId="4" borderId="7" xfId="0" applyNumberFormat="1" applyFont="1" applyFill="1" applyBorder="1" applyAlignment="1">
      <x:alignment horizontal="center" vertical="center" wrapText="1"/>
    </x:xf>
    <x:xf numFmtId="0" fontId="35" fillId="7" borderId="9" xfId="0" applyNumberFormat="1" applyFont="1" applyFill="1" applyBorder="1" applyAlignment="1">
      <x:alignment vertical="center" wrapText="1"/>
    </x:xf>
    <x:xf numFmtId="0" fontId="35" fillId="4" borderId="9" xfId="0" applyNumberFormat="1" applyFont="1" applyFill="1" applyBorder="1" applyAlignment="1">
      <x:alignment horizontal="center" vertical="center" wrapText="1"/>
    </x:xf>
    <x:xf numFmtId="0" fontId="32" fillId="6" borderId="0" xfId="0" applyNumberFormat="1" applyFont="1" applyFill="1" applyBorder="1" applyAlignment="1">
      <x:alignment wrapText="1"/>
    </x:xf>
    <x:xf numFmtId="0" fontId="29" fillId="7" borderId="21" xfId="0" applyNumberFormat="1" applyFont="1" applyFill="1" applyBorder="1" applyAlignment="1">
      <x:alignment vertical="center" wrapText="1"/>
    </x:xf>
    <x:xf numFmtId="0" fontId="29" fillId="7" borderId="22" xfId="0" applyNumberFormat="1" applyFont="1" applyFill="1" applyBorder="1" applyAlignment="1">
      <x:alignment vertical="center" wrapText="1"/>
    </x:xf>
    <x:xf numFmtId="0" fontId="29" fillId="7" borderId="23" xfId="0" applyNumberFormat="1" applyFont="1" applyFill="1" applyBorder="1" applyAlignment="1">
      <x:alignment vertical="center" wrapText="1"/>
    </x:xf>
    <x:xf numFmtId="0" fontId="48" fillId="2" borderId="0" xfId="0" applyNumberFormat="1" applyFont="1" applyFill="1" applyBorder="1" applyAlignment="1">
      <x:alignment horizontal="center" vertical="center" wrapText="1"/>
    </x:xf>
    <x:xf numFmtId="0" fontId="29" fillId="7" borderId="24" xfId="0" applyNumberFormat="1" applyFont="1" applyFill="1" applyBorder="1" applyAlignment="1">
      <x:alignment vertical="center" wrapText="1"/>
    </x:xf>
    <x:xf numFmtId="0" fontId="29" fillId="7" borderId="0" xfId="0" applyNumberFormat="1" applyFont="1" applyFill="1" applyBorder="1" applyAlignment="1">
      <x:alignment vertical="center" wrapText="1"/>
    </x:xf>
    <x:xf numFmtId="0" fontId="29" fillId="7" borderId="25" xfId="0" applyNumberFormat="1" applyFont="1" applyFill="1" applyBorder="1" applyAlignment="1">
      <x:alignment vertical="center" wrapText="1"/>
    </x:xf>
    <x:xf numFmtId="201" fontId="29" fillId="7" borderId="24" xfId="0" applyNumberFormat="1" applyFont="1" applyFill="1" applyBorder="1" applyAlignment="1">
      <x:alignment vertical="center" wrapText="1"/>
    </x:xf>
    <x:xf numFmtId="201" fontId="29" fillId="7" borderId="0" xfId="0" applyNumberFormat="1" applyFont="1" applyFill="1" applyBorder="1" applyAlignment="1">
      <x:alignment vertical="center" wrapText="1"/>
    </x:xf>
    <x:xf numFmtId="201" fontId="29" fillId="7" borderId="25" xfId="0" applyNumberFormat="1" applyFont="1" applyFill="1" applyBorder="1" applyAlignment="1">
      <x:alignment vertical="center" wrapText="1"/>
    </x:xf>
    <x:xf numFmtId="200" fontId="29" fillId="7" borderId="24" xfId="0" applyNumberFormat="1" applyFont="1" applyFill="1" applyBorder="1" applyAlignment="1">
      <x:alignment vertical="center" wrapText="1"/>
    </x:xf>
    <x:xf numFmtId="200" fontId="29" fillId="7" borderId="0" xfId="0" applyNumberFormat="1" applyFont="1" applyFill="1" applyBorder="1" applyAlignment="1">
      <x:alignment vertical="center" wrapText="1"/>
    </x:xf>
    <x:xf numFmtId="200" fontId="29" fillId="7" borderId="25" xfId="0" applyNumberFormat="1" applyFont="1" applyFill="1" applyBorder="1" applyAlignment="1">
      <x:alignment vertical="center" wrapText="1"/>
    </x:xf>
    <x:xf numFmtId="202" fontId="29" fillId="7" borderId="24" xfId="0" applyNumberFormat="1" applyFont="1" applyFill="1" applyBorder="1" applyAlignment="1">
      <x:alignment vertical="center" wrapText="1"/>
    </x:xf>
    <x:xf numFmtId="202" fontId="29" fillId="7" borderId="0" xfId="0" applyNumberFormat="1" applyFont="1" applyFill="1" applyBorder="1" applyAlignment="1">
      <x:alignment vertical="center" wrapText="1"/>
    </x:xf>
    <x:xf numFmtId="202" fontId="29" fillId="7" borderId="25" xfId="0" applyNumberFormat="1" applyFont="1" applyFill="1" applyBorder="1" applyAlignment="1">
      <x:alignment vertical="center" wrapText="1"/>
    </x:xf>
    <x:xf numFmtId="202" fontId="29" fillId="7" borderId="26" xfId="0" applyNumberFormat="1" applyFont="1" applyFill="1" applyBorder="1" applyAlignment="1">
      <x:alignment vertical="center" wrapText="1"/>
    </x:xf>
    <x:xf numFmtId="202" fontId="29" fillId="7" borderId="2" xfId="0" applyNumberFormat="1" applyFont="1" applyFill="1" applyBorder="1" applyAlignment="1">
      <x:alignment vertical="center" wrapText="1"/>
    </x:xf>
    <x:xf numFmtId="202" fontId="29" fillId="7" borderId="27" xfId="0" applyNumberFormat="1" applyFont="1" applyFill="1" applyBorder="1" applyAlignment="1">
      <x:alignment vertical="center" wrapText="1"/>
    </x:xf>
    <x:xf numFmtId="0" fontId="46" fillId="4" borderId="11" xfId="0" applyNumberFormat="1" applyFont="1" applyFill="1" applyBorder="1" applyAlignment="1">
      <x:alignment vertical="center" wrapText="1"/>
    </x:xf>
    <x:xf numFmtId="0" fontId="46" fillId="4" borderId="28" xfId="0" applyNumberFormat="1" applyFont="1" applyFill="1" applyBorder="1" applyAlignment="1">
      <x:alignment vertical="center" wrapText="1"/>
    </x:xf>
    <x:xf numFmtId="0" fontId="46" fillId="4" borderId="12" xfId="0" applyNumberFormat="1" applyFont="1" applyFill="1" applyBorder="1" applyAlignment="1">
      <x:alignment vertical="center" wrapText="1"/>
    </x:xf>
    <x:xf numFmtId="203" fontId="46" fillId="4" borderId="11" xfId="0" applyNumberFormat="1" applyFont="1" applyFill="1" applyBorder="1" applyAlignment="1">
      <x:alignment vertical="center" wrapText="1"/>
    </x:xf>
    <x:xf numFmtId="203" fontId="46" fillId="4" borderId="28" xfId="0" applyNumberFormat="1" applyFont="1" applyFill="1" applyBorder="1" applyAlignment="1">
      <x:alignment vertical="center" wrapText="1"/>
    </x:xf>
    <x:xf numFmtId="203" fontId="46" fillId="4" borderId="12" xfId="0" applyNumberFormat="1" applyFont="1" applyFill="1" applyBorder="1" applyAlignment="1">
      <x:alignment vertical="center" wrapText="1"/>
    </x:xf>
    <x:xf numFmtId="0" fontId="38" fillId="5" borderId="0" xfId="0" applyNumberFormat="1" applyFont="1" applyFill="1" applyBorder="1" applyAlignment="1">
      <x:alignment horizontal="center" vertical="center" wrapText="1"/>
    </x:xf>
    <x:xf numFmtId="0" fontId="38" fillId="5" borderId="37" xfId="0" applyNumberFormat="1" applyFont="1" applyFill="1" applyBorder="1"/>
    <x:xf numFmtId="0" fontId="38" fillId="5" borderId="38" xfId="0" applyNumberFormat="1" applyFont="1" applyFill="1" applyBorder="1"/>
    <x:xf numFmtId="0" fontId="38" fillId="5" borderId="39" xfId="0" applyNumberFormat="1" applyFont="1" applyFill="1" applyBorder="1"/>
    <x:xf numFmtId="0" fontId="32" fillId="6" borderId="40" xfId="0" applyNumberFormat="1" applyFont="1" applyFill="1" applyBorder="1" applyAlignment="1">
      <x:alignment wrapText="1"/>
    </x:xf>
    <x:xf numFmtId="0" fontId="27" fillId="7" borderId="41" xfId="0" applyNumberFormat="1" applyFont="1" applyFill="1" applyBorder="1" applyAlignment="1">
      <x:alignment wrapText="1"/>
    </x:xf>
    <x:xf numFmtId="0" fontId="27" fillId="7" borderId="42" xfId="0" applyNumberFormat="1" applyFont="1" applyFill="1" applyBorder="1" applyAlignment="1">
      <x:alignment wrapText="1"/>
    </x:xf>
    <x:xf numFmtId="0" fontId="32" fillId="6" borderId="43" xfId="0" applyNumberFormat="1" applyFont="1" applyFill="1" applyBorder="1" applyAlignment="1">
      <x:alignment wrapText="1"/>
    </x:xf>
    <x:xf numFmtId="0" fontId="27" fillId="7" borderId="44" xfId="0" applyNumberFormat="1" applyFont="1" applyFill="1" applyBorder="1" applyAlignment="1">
      <x:alignment wrapText="1"/>
    </x:xf>
    <x:xf numFmtId="0" fontId="27" fillId="7" borderId="45" xfId="0" applyNumberFormat="1" applyFont="1" applyFill="1" applyBorder="1" applyAlignment="1">
      <x:alignment wrapText="1"/>
    </x:xf>
    <x:xf numFmtId="0" fontId="38" fillId="5" borderId="37" xfId="0" applyNumberFormat="1" applyFont="1" applyFill="1" applyBorder="1" applyAlignment="1">
      <x:alignment wrapText="1"/>
    </x:xf>
    <x:xf numFmtId="0" fontId="38" fillId="5" borderId="38" xfId="0" applyNumberFormat="1" applyFont="1" applyFill="1" applyBorder="1" applyAlignment="1">
      <x:alignment wrapText="1"/>
    </x:xf>
    <x:xf numFmtId="0" fontId="38" fillId="5" borderId="39" xfId="0" applyNumberFormat="1" applyFont="1" applyFill="1" applyBorder="1" applyAlignment="1">
      <x:alignment wrapText="1"/>
    </x:xf>
    <x:xf numFmtId="0" fontId="27" fillId="7" borderId="41" xfId="0" applyNumberFormat="1" applyFont="1" applyFill="1" applyBorder="1" applyAlignment="1">
      <x:alignment vertical="top" wrapText="1"/>
    </x:xf>
    <x:xf numFmtId="0" fontId="27" fillId="7" borderId="42" xfId="0" applyNumberFormat="1" applyFont="1" applyFill="1" applyBorder="1" applyAlignment="1">
      <x:alignment vertical="top" wrapText="1"/>
    </x:xf>
    <x:xf numFmtId="0" fontId="27" fillId="7" borderId="44" xfId="0" applyNumberFormat="1" applyFont="1" applyFill="1" applyBorder="1" applyAlignment="1">
      <x:alignment vertical="top" wrapText="1"/>
    </x:xf>
    <x:xf numFmtId="0" fontId="27" fillId="7" borderId="45" xfId="0" applyNumberFormat="1" applyFont="1" applyFill="1" applyBorder="1" applyAlignment="1">
      <x:alignment vertical="top" wrapText="1"/>
    </x:xf>
    <x:xf numFmtId="0" fontId="32" fillId="6" borderId="40" xfId="0" applyNumberFormat="1" applyFont="1" applyFill="1" applyBorder="1"/>
    <x:xf numFmtId="0" fontId="34" fillId="7" borderId="41" xfId="0" applyNumberFormat="1" applyFont="1" applyFill="1" applyBorder="1" applyAlignment="1">
      <x:alignment wrapText="1"/>
    </x:xf>
    <x:xf numFmtId="0" fontId="49" fillId="7" borderId="42" xfId="0" applyNumberFormat="1" applyFont="1" applyFill="1" applyBorder="1" applyAlignment="1">
      <x:alignment wrapText="1"/>
    </x:xf>
    <x:xf numFmtId="0" fontId="32" fillId="6" borderId="43" xfId="0" applyNumberFormat="1" applyFont="1" applyFill="1" applyBorder="1"/>
    <x:xf numFmtId="0" fontId="34" fillId="7" borderId="44" xfId="0" applyNumberFormat="1" applyFont="1" applyFill="1" applyBorder="1" applyAlignment="1">
      <x:alignment wrapText="1"/>
    </x:xf>
    <x:xf numFmtId="0" fontId="49" fillId="7" borderId="45" xfId="0" applyNumberFormat="1" applyFont="1" applyFill="1" applyBorder="1" applyAlignment="1">
      <x:alignment wrapText="1"/>
    </x:xf>
    <x:xf numFmtId="0" fontId="38" fillId="5" borderId="37" xfId="0" applyNumberFormat="1" applyFont="1" applyFill="1" applyBorder="1" applyAlignment="1">
      <x:alignment vertical="center"/>
    </x:xf>
    <x:xf numFmtId="0" fontId="38" fillId="5" borderId="38" xfId="0" applyNumberFormat="1" applyFont="1" applyFill="1" applyBorder="1" applyAlignment="1">
      <x:alignment vertical="center"/>
    </x:xf>
    <x:xf numFmtId="0" fontId="38" fillId="5" borderId="39" xfId="0" applyNumberFormat="1" applyFont="1" applyFill="1" applyBorder="1" applyAlignment="1">
      <x:alignment vertical="center"/>
    </x:xf>
    <x:xf numFmtId="0" fontId="27" fillId="7" borderId="41" xfId="0" applyNumberFormat="1" applyFont="1" applyFill="1" applyBorder="1" applyAlignment="1">
      <x:alignment vertical="center" wrapText="1"/>
    </x:xf>
    <x:xf numFmtId="0" fontId="27" fillId="7" borderId="42" xfId="0" applyNumberFormat="1" applyFont="1" applyFill="1" applyBorder="1" applyAlignment="1">
      <x:alignment vertical="center" wrapText="1"/>
    </x:xf>
    <x:xf numFmtId="0" fontId="27" fillId="7" borderId="44" xfId="0" applyNumberFormat="1" applyFont="1" applyFill="1" applyBorder="1" applyAlignment="1">
      <x:alignment vertical="center" wrapText="1"/>
    </x:xf>
    <x:xf numFmtId="0" fontId="27" fillId="7" borderId="45" xfId="0" applyNumberFormat="1" applyFont="1" applyFill="1" applyBorder="1" applyAlignment="1">
      <x:alignment vertical="center" wrapText="1"/>
    </x:xf>
    <x:xf numFmtId="0" fontId="38" fillId="5" borderId="37" xfId="0" applyNumberFormat="1" applyFont="1" applyFill="1" applyBorder="1" applyAlignment="1">
      <x:alignment vertical="center" wrapText="1"/>
    </x:xf>
    <x:xf numFmtId="0" fontId="38" fillId="5" borderId="38" xfId="0" applyNumberFormat="1" applyFont="1" applyFill="1" applyBorder="1" applyAlignment="1">
      <x:alignment vertical="center" wrapText="1"/>
    </x:xf>
    <x:xf numFmtId="0" fontId="38" fillId="5" borderId="39" xfId="0" applyNumberFormat="1" applyFont="1" applyFill="1" applyBorder="1" applyAlignment="1">
      <x:alignment vertical="center" wrapText="1"/>
    </x:xf>
    <x:xf numFmtId="0" fontId="32" fillId="6" borderId="40" xfId="0" applyNumberFormat="1" applyFont="1" applyFill="1" applyBorder="1" applyAlignment="1">
      <x:alignment vertical="center"/>
    </x:xf>
    <x:xf numFmtId="0" fontId="34" fillId="7" borderId="41" xfId="0" applyNumberFormat="1" applyFont="1" applyFill="1" applyBorder="1" applyAlignment="1">
      <x:alignment vertical="center" wrapText="1"/>
    </x:xf>
    <x:xf numFmtId="0" fontId="49" fillId="7" borderId="42" xfId="0" applyNumberFormat="1" applyFont="1" applyFill="1" applyBorder="1" applyAlignment="1">
      <x:alignment vertical="center" wrapText="1"/>
    </x:xf>
    <x:xf numFmtId="0" fontId="32" fillId="6" borderId="43" xfId="0" applyNumberFormat="1" applyFont="1" applyFill="1" applyBorder="1" applyAlignment="1">
      <x:alignment vertical="center"/>
    </x:xf>
    <x:xf numFmtId="0" fontId="34" fillId="7" borderId="44" xfId="0" applyNumberFormat="1" applyFont="1" applyFill="1" applyBorder="1" applyAlignment="1">
      <x:alignment vertical="center" wrapText="1"/>
    </x:xf>
    <x:xf numFmtId="0" fontId="49" fillId="7" borderId="45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B84949"/>
      </x:font>
      <x:fill>
        <x:patternFill patternType="solid">
          <x:bgColor rgb="FFF8E3E3"/>
        </x:patternFill>
      </x:fill>
    </x:dxf>
    <x:dxf>
      <x:font>
        <x:b/>
        <x:color rgb="FF1F7A5A"/>
      </x:font>
      <x:fill>
        <x:patternFill patternType="solid">
          <x:bgColor rgb="FFE2F2EA"/>
        </x:patternFill>
      </x:fill>
    </x:dxf>
    <x:dxf>
      <x:font>
        <x:b/>
        <x:color rgb="FFB84949"/>
      </x:font>
      <x:fill>
        <x:patternFill patternType="solid">
          <x:bgColor rgb="FFF8E3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b15e92bdb24814" /><Relationship Type="http://schemas.openxmlformats.org/officeDocument/2006/relationships/theme" Target="/xl/theme/theme1.xml" Id="R5a343965900a45eb" /><Relationship Type="http://schemas.openxmlformats.org/officeDocument/2006/relationships/sharedStrings" Target="/xl/sharedStrings.xml" Id="R768256958f504e04" /><Relationship Type="http://schemas.openxmlformats.org/officeDocument/2006/relationships/worksheet" Target="/xl/worksheets/sheet1.xml" Id="R7c86b41f0e844d9d" /><Relationship Type="http://schemas.openxmlformats.org/officeDocument/2006/relationships/worksheet" Target="/xl/worksheets/sheet2.xml" Id="R8ca49e81a78f4e6c" /><Relationship Type="http://schemas.openxmlformats.org/officeDocument/2006/relationships/worksheet" Target="/xl/worksheets/sheet3.xml" Id="Rdaaea384231b4d99" /><Relationship Type="http://schemas.openxmlformats.org/officeDocument/2006/relationships/worksheet" Target="/xl/worksheets/sheet4.xml" Id="Rd262fb62137d4a16" /><Relationship Type="http://schemas.openxmlformats.org/officeDocument/2006/relationships/worksheet" Target="/xl/worksheets/sheet5.xml" Id="R6c59cf1e9cba48f8" /><Relationship Type="http://schemas.openxmlformats.org/officeDocument/2006/relationships/worksheet" Target="/xl/worksheets/sheet6.xml" Id="Rcd789aa7fadf4a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.5" hidden="0" customWidth="1"/>
    <x:col min="2" max="2" width="29.25" hidden="0" customWidth="1"/>
    <x:col min="3" max="3" width="11.880000114440918" hidden="0" customWidth="1"/>
    <x:col min="4" max="4" width="32.5" hidden="0" customWidth="1"/>
    <x:col min="5" max="5" width="3" hidden="0" customWidth="1"/>
    <x:col min="6" max="6" width="21.8799991607666" hidden="0" customWidth="1"/>
    <x:col min="7" max="7" width="21.8799991607666" hidden="0" customWidth="1"/>
    <x:col min="8" max="8" width="21.8799991607666" hidden="0" customWidth="1"/>
  </x:cols>
  <x:sheetData>
    <x:row r="1" ht="24" customHeight="1">
      <x:c r="A1" s="634" t="str">
        <x:v>PRAXIVARA DECISION WORKBOOK / 01</x:v>
      </x:c>
      <x:c r="B1" s="634"/>
      <x:c r="C1" s="634"/>
      <x:c r="D1" s="634"/>
      <x:c r="E1" s="634"/>
      <x:c r="F1" s="634"/>
      <x:c r="G1" s="634"/>
      <x:c r="H1" s="634"/>
    </x:row>
    <x:row r="2" ht="34" customHeight="1">
      <x:c r="A2" s="635" t="str">
        <x:v>AI Agent vs Workflow Automation</x:v>
      </x:c>
      <x:c r="B2" s="635"/>
      <x:c r="C2" s="635"/>
      <x:c r="D2" s="635"/>
      <x:c r="E2" s="635"/>
      <x:c r="F2" s="635"/>
      <x:c r="G2" s="635"/>
      <x:c r="H2" s="635"/>
    </x:row>
    <x:row r="3" ht="34" customHeight="1">
      <x:c r="A3" s="635"/>
      <x:c r="B3" s="635"/>
      <x:c r="C3" s="635"/>
      <x:c r="D3" s="635"/>
      <x:c r="E3" s="635"/>
      <x:c r="F3" s="635"/>
      <x:c r="G3" s="635"/>
      <x:c r="H3" s="635"/>
    </x:row>
    <x:row r="4" ht="24" customHeight="1">
      <x:c r="A4" s="694" t="str">
        <x:v>Score one real business process. The workbook recommends an architecture, shows where AI adds value, and makes the control boundary explicit. Purple cells are editable.</x:v>
      </x:c>
      <x:c r="B4" s="694"/>
      <x:c r="C4" s="694"/>
      <x:c r="D4" s="694"/>
      <x:c r="E4" s="694"/>
      <x:c r="F4" s="694"/>
      <x:c r="G4" s="694"/>
      <x:c r="H4" s="694"/>
    </x:row>
    <x:row r="5" ht="24" customHeight="1">
      <x:c r="A5" s="695"/>
      <x:c r="B5" s="695"/>
      <x:c r="C5" s="695"/>
      <x:c r="D5" s="695"/>
      <x:c r="E5" s="695"/>
      <x:c r="F5" s="695"/>
      <x:c r="G5" s="695"/>
      <x:c r="H5" s="695"/>
    </x:row>
    <x:row r="6">
      <x:c r="A6" s="696"/>
      <x:c r="B6" s="696"/>
      <x:c r="C6" s="696"/>
      <x:c r="D6" s="696"/>
      <x:c r="E6" s="696"/>
      <x:c r="F6" s="696"/>
      <x:c r="G6" s="696"/>
      <x:c r="H6" s="696"/>
    </x:row>
    <x:row r="7">
      <x:c r="A7" s="639" t="str">
        <x:v>PROCESS INPUTS — RATE 1 TO 5</x:v>
      </x:c>
      <x:c r="B7" s="639"/>
      <x:c r="C7" s="639"/>
      <x:c r="D7" s="639"/>
      <x:c r="E7" s="696"/>
      <x:c r="F7" s="639" t="str">
        <x:v>LIVE RECOMMENDATION</x:v>
      </x:c>
      <x:c r="G7" s="639"/>
      <x:c r="H7" s="639"/>
    </x:row>
    <x:row r="8">
      <x:c r="A8" s="640" t="str">
        <x:v>#</x:v>
      </x:c>
      <x:c r="B8" s="640" t="str">
        <x:v>Decision factor</x:v>
      </x:c>
      <x:c r="C8" s="640" t="str">
        <x:v>Your rating</x:v>
      </x:c>
      <x:c r="D8" s="640" t="str">
        <x:v>Scoring anchor</x:v>
      </x:c>
      <x:c r="E8" s="696"/>
      <x:c r="F8" s="641" t="str">
        <x:f>IF(C9&lt;=3,IF(C10&lt;=3,"DETERMINISTIC WORKFLOW","WORKFLOW + VALIDATION / APPROVAL"),IF(C10&lt;=3,"BOUNDED AI AGENT","GOVERNED AGENT SYSTEM"))</x:f>
        <x:v>BOUNDED AI AGENT</x:v>
      </x:c>
      <x:c r="G8" s="642"/>
      <x:c r="H8" s="643"/>
    </x:row>
    <x:row r="9" ht="38" customHeight="1">
      <x:c r="A9" s="697" t="n">
        <x:v>1</x:v>
      </x:c>
      <x:c r="B9" s="645" t="str">
        <x:v>Route variability</x:v>
      </x:c>
      <x:c r="C9" s="646" t="n">
        <x:v>4</x:v>
      </x:c>
      <x:c r="D9" s="647" t="str">
        <x:v>1 = complete path known · 5 = next step changes with context</x:v>
      </x:c>
      <x:c r="E9" s="696"/>
      <x:c r="F9" s="648"/>
      <x:c r="G9" s="649"/>
      <x:c r="H9" s="650"/>
    </x:row>
    <x:row r="10" ht="38" customHeight="1">
      <x:c r="A10" s="698" t="n">
        <x:v>2</x:v>
      </x:c>
      <x:c r="B10" s="652" t="str">
        <x:v>Consequence of error</x:v>
      </x:c>
      <x:c r="C10" s="653" t="n">
        <x:v>3</x:v>
      </x:c>
      <x:c r="D10" s="654" t="str">
        <x:v>1 = easy to reverse · 5 = expensive, sensitive, or binding</x:v>
      </x:c>
      <x:c r="E10" s="696"/>
      <x:c r="F10" s="655"/>
      <x:c r="G10" s="656"/>
      <x:c r="H10" s="657"/>
    </x:row>
    <x:row r="11" ht="38" customHeight="1">
      <x:c r="A11" s="698" t="n">
        <x:v>3</x:v>
      </x:c>
      <x:c r="B11" s="652" t="str">
        <x:v>Input ambiguity</x:v>
      </x:c>
      <x:c r="C11" s="653" t="n">
        <x:v>4</x:v>
      </x:c>
      <x:c r="D11" s="654" t="str">
        <x:v>1 = structured fields · 5 = mixed messages, documents, or evidence</x:v>
      </x:c>
      <x:c r="E11" s="696"/>
      <x:c r="F11" s="696"/>
      <x:c r="G11" s="696"/>
      <x:c r="H11" s="696"/>
    </x:row>
    <x:row r="12" ht="38" customHeight="1">
      <x:c r="A12" s="698" t="n">
        <x:v>4</x:v>
      </x:c>
      <x:c r="B12" s="652" t="str">
        <x:v>Exception judgment</x:v>
      </x:c>
      <x:c r="C12" s="653" t="n">
        <x:v>4</x:v>
      </x:c>
      <x:c r="D12" s="654" t="str">
        <x:v>1 = named branches cover it · 5 = contextual judgment is normal</x:v>
      </x:c>
      <x:c r="E12" s="696"/>
      <x:c r="F12" s="699" t="str">
        <x:v>Route variability score</x:v>
      </x:c>
      <x:c r="G12" s="700"/>
      <x:c r="H12" s="660" t="n">
        <x:f>ROUND(AVERAGE(C9,C11,C12,C13),1)</x:f>
        <x:v>4</x:v>
      </x:c>
    </x:row>
    <x:row r="13" ht="38" customHeight="1">
      <x:c r="A13" s="698" t="n">
        <x:v>5</x:v>
      </x:c>
      <x:c r="B13" s="652" t="str">
        <x:v>Tool / source choice</x:v>
      </x:c>
      <x:c r="C13" s="653" t="n">
        <x:v>4</x:v>
      </x:c>
      <x:c r="D13" s="654" t="str">
        <x:v>1 = one prewired action · 5 = source and tool depend on findings</x:v>
      </x:c>
      <x:c r="E13" s="696"/>
      <x:c r="F13" s="701" t="str">
        <x:v>Consequence score</x:v>
      </x:c>
      <x:c r="G13" s="702"/>
      <x:c r="H13" s="663" t="n">
        <x:f>ROUND(AVERAGE(C10,6-C16),1)</x:f>
        <x:v>2.5</x:v>
      </x:c>
    </x:row>
    <x:row r="14" ht="38" customHeight="1">
      <x:c r="A14" s="698" t="n">
        <x:v>6</x:v>
      </x:c>
      <x:c r="B14" s="652" t="str">
        <x:v>Outcome verifiability</x:v>
      </x:c>
      <x:c r="C14" s="653" t="n">
        <x:v>5</x:v>
      </x:c>
      <x:c r="D14" s="654" t="str">
        <x:v>1 = subjective / unclear · 5 = authoritative end state exists</x:v>
      </x:c>
      <x:c r="E14" s="696"/>
      <x:c r="F14" s="703" t="str">
        <x:v>Agent fit score</x:v>
      </x:c>
      <x:c r="G14" s="704"/>
      <x:c r="H14" s="666" t="n">
        <x:f>ROUND(AVERAGE(C9,C11,C12,C13,C14),1)</x:f>
        <x:v>4.2</x:v>
      </x:c>
    </x:row>
    <x:row r="15" ht="38" customHeight="1">
      <x:c r="A15" s="698" t="n">
        <x:v>7</x:v>
      </x:c>
      <x:c r="B15" s="652" t="str">
        <x:v>Need for exact repeatability</x:v>
      </x:c>
      <x:c r="C15" s="653" t="n">
        <x:v>3</x:v>
      </x:c>
      <x:c r="D15" s="654" t="str">
        <x:v>1 = variation is useful · 5 = same input must yield same path</x:v>
      </x:c>
      <x:c r="E15" s="696"/>
      <x:c r="F15" s="696"/>
      <x:c r="G15" s="696"/>
      <x:c r="H15" s="696"/>
    </x:row>
    <x:row r="16" ht="38" customHeight="1">
      <x:c r="A16" s="705" t="n">
        <x:v>8</x:v>
      </x:c>
      <x:c r="B16" s="668" t="str">
        <x:v>Reversibility of action</x:v>
      </x:c>
      <x:c r="C16" s="669" t="n">
        <x:v>4</x:v>
      </x:c>
      <x:c r="D16" s="670" t="str">
        <x:v>1 = hard to undo · 5 = internal, recoverable, or owner-facing</x:v>
      </x:c>
      <x:c r="E16" s="696"/>
      <x:c r="F16" s="671" t="str">
        <x:f>IF(AND(C9&lt;=3,C11&gt;=4),"AI-ASSISTED WORKFLOW OPPORTUNITY",IF(C9&gt;=4,"MODEL-DIRECTED REASONING EARNS ITS PLACE","KEEP THE ROUTE FIXED"))</x:f>
        <x:v>MODEL-DIRECTED REASONING EARNS ITS PLACE</x:v>
      </x:c>
      <x:c r="G16" s="672"/>
      <x:c r="H16" s="673"/>
    </x:row>
    <x:row r="17">
      <x:c r="A17" s="696"/>
      <x:c r="B17" s="696"/>
      <x:c r="C17" s="696"/>
      <x:c r="D17" s="696"/>
      <x:c r="E17" s="696"/>
      <x:c r="F17" s="696"/>
      <x:c r="G17" s="696"/>
      <x:c r="H17" s="696"/>
    </x:row>
    <x:row r="18">
      <x:c r="A18" s="674" t="str">
        <x:v>Process name</x:v>
      </x:c>
      <x:c r="B18" s="674"/>
      <x:c r="C18" s="706" t="str">
        <x:v>Customer renewal exception</x:v>
      </x:c>
      <x:c r="D18" s="707"/>
      <x:c r="E18" s="696"/>
      <x:c r="F18" s="677" t="str">
        <x:f>IF(C14&lt;=2,"Define an observable end state before granting execution authority.",IF(C10&gt;=4,"Let the Agent investigate and coordinate; keep consequential execution behind deterministic policy or an authorized person.",IF(C9&gt;=4,"Start with bounded, reversible Agent actions and verify the resulting system state.","Use a fixed route and add AI only at a clearly bounded interpretation step.")))</x:f>
        <x:v>Start with bounded, reversible Agent actions and verify the resulting system state.</x:v>
      </x:c>
      <x:c r="G18" s="678"/>
      <x:c r="H18" s="679"/>
    </x:row>
    <x:row r="19">
      <x:c r="A19" s="696"/>
      <x:c r="B19" s="696"/>
      <x:c r="C19" s="696"/>
      <x:c r="D19" s="696"/>
      <x:c r="E19" s="696"/>
      <x:c r="F19" s="680"/>
      <x:c r="G19" s="681"/>
      <x:c r="H19" s="682"/>
    </x:row>
    <x:row r="20">
      <x:c r="A20" s="639" t="str">
        <x:v>FIVE-QUESTION FAST CHECK</x:v>
      </x:c>
      <x:c r="B20" s="639"/>
      <x:c r="C20" s="639"/>
      <x:c r="D20" s="639"/>
      <x:c r="E20" s="696"/>
      <x:c r="F20" s="680"/>
      <x:c r="G20" s="681"/>
      <x:c r="H20" s="682"/>
    </x:row>
    <x:row r="21">
      <x:c r="A21" s="683" t="str">
        <x:v>1</x:v>
      </x:c>
      <x:c r="B21" s="684" t="str">
        <x:v>Can you draw the complete useful path before the run begins?</x:v>
      </x:c>
      <x:c r="C21" s="685" t="str">
        <x:v>Workflow signal</x:v>
      </x:c>
      <x:c r="D21" s="684" t="str">
        <x:v>Yes favors a fixed route</x:v>
      </x:c>
      <x:c r="E21" s="696"/>
      <x:c r="F21" s="686"/>
      <x:c r="G21" s="687"/>
      <x:c r="H21" s="688"/>
    </x:row>
    <x:row r="22">
      <x:c r="A22" s="689" t="str">
        <x:v>2</x:v>
      </x:c>
      <x:c r="B22" s="690" t="str">
        <x:v>Is the input consistently structured?</x:v>
      </x:c>
      <x:c r="C22" s="691" t="str">
        <x:v>Workflow signal</x:v>
      </x:c>
      <x:c r="D22" s="690" t="str">
        <x:v>Yes favors deterministic processing</x:v>
      </x:c>
      <x:c r="E22" s="696"/>
      <x:c r="F22" s="696"/>
      <x:c r="G22" s="696"/>
      <x:c r="H22" s="696"/>
    </x:row>
    <x:row r="23">
      <x:c r="A23" s="689" t="str">
        <x:v>3</x:v>
      </x:c>
      <x:c r="B23" s="690" t="str">
        <x:v>Do exceptions require contextual judgment?</x:v>
      </x:c>
      <x:c r="C23" s="691" t="str">
        <x:v>Agent signal</x:v>
      </x:c>
      <x:c r="D23" s="690" t="str">
        <x:v>Yes favors adaptive reasoning</x:v>
      </x:c>
      <x:c r="E23" s="696"/>
      <x:c r="F23" s="696"/>
      <x:c r="G23" s="696"/>
      <x:c r="H23" s="696"/>
    </x:row>
    <x:row r="24">
      <x:c r="A24" s="689" t="str">
        <x:v>4</x:v>
      </x:c>
      <x:c r="B24" s="690" t="str">
        <x:v>Must the system choose among several tools or sources?</x:v>
      </x:c>
      <x:c r="C24" s="691" t="str">
        <x:v>Agent signal</x:v>
      </x:c>
      <x:c r="D24" s="690" t="str">
        <x:v>Yes favors model-directed execution</x:v>
      </x:c>
      <x:c r="E24" s="696"/>
      <x:c r="F24" s="696"/>
      <x:c r="G24" s="696"/>
      <x:c r="H24" s="696"/>
    </x:row>
    <x:row r="25">
      <x:c r="A25" s="689" t="str">
        <x:v>5</x:v>
      </x:c>
      <x:c r="B25" s="690" t="str">
        <x:v>Can success be verified from an observable end state?</x:v>
      </x:c>
      <x:c r="C25" s="691" t="str">
        <x:v>Readiness gate</x:v>
      </x:c>
      <x:c r="D25" s="690" t="str">
        <x:v>No means define proof before launch</x:v>
      </x:c>
      <x:c r="E25" s="696"/>
      <x:c r="F25" s="696"/>
      <x:c r="G25" s="696"/>
      <x:c r="H25" s="696"/>
    </x:row>
    <x:row r="26">
      <x:c r="A26" s="692" t="str">
        <x:v>RULE</x:v>
      </x:c>
      <x:c r="B26" s="693" t="str">
        <x:v>More variability calls for more reasoning.</x:v>
      </x:c>
      <x:c r="C26" s="693" t="str">
        <x:v>CONTROL</x:v>
      </x:c>
      <x:c r="D26" s="693" t="str">
        <x:v>More consequence calls for more constraint.</x:v>
      </x:c>
      <x:c r="E26" s="696"/>
      <x:c r="F26" s="696"/>
      <x:c r="G26" s="696"/>
      <x:c r="H26" s="696"/>
    </x:row>
  </x:sheetData>
  <x:mergeCells>
    <x:mergeCell ref="A1:H1"/>
    <x:mergeCell ref="A2:H3"/>
    <x:mergeCell ref="A4:H5"/>
    <x:mergeCell ref="A7:D7"/>
    <x:mergeCell ref="A18:B18"/>
    <x:mergeCell ref="C18:D18"/>
    <x:mergeCell ref="F7:H7"/>
    <x:mergeCell ref="F8:H10"/>
    <x:mergeCell ref="F12:G12"/>
    <x:mergeCell ref="F13:G13"/>
    <x:mergeCell ref="F14:G14"/>
    <x:mergeCell ref="F16:H16"/>
    <x:mergeCell ref="F18:H21"/>
    <x:mergeCell ref="A20:D20"/>
  </x:mergeCells>
  <x:dataValidations count="1">
    <x:dataValidation type="whole" operator="between" sqref="C9:C16">
      <x:formula1>1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75" hidden="0" customWidth="1"/>
    <x:col min="2" max="2" width="9" hidden="0" customWidth="1"/>
    <x:col min="3" max="3" width="9" hidden="0" customWidth="1"/>
    <x:col min="4" max="4" width="9" hidden="0" customWidth="1"/>
    <x:col min="5" max="5" width="9" hidden="0" customWidth="1"/>
    <x:col min="6" max="6" width="4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3.5" hidden="0" customWidth="1"/>
  </x:cols>
  <x:sheetData>
    <x:row r="1" ht="24" customHeight="1">
      <x:c r="A1" s="634" t="str">
        <x:v>PRAXIVARA DECISION WORKBOOK / 02</x:v>
      </x:c>
      <x:c r="B1" s="634"/>
      <x:c r="C1" s="634"/>
      <x:c r="D1" s="634"/>
      <x:c r="E1" s="634"/>
      <x:c r="F1" s="634"/>
      <x:c r="G1" s="634"/>
      <x:c r="H1" s="634"/>
      <x:c r="I1" s="634"/>
      <x:c r="J1" s="634"/>
      <x:c r="K1" s="634"/>
      <x:c r="L1" s="634"/>
    </x:row>
    <x:row r="2" ht="34" customHeight="1">
      <x:c r="A2" s="635" t="str">
        <x:v>Variability × Consequence Map</x:v>
      </x:c>
      <x:c r="B2" s="635"/>
      <x:c r="C2" s="635"/>
      <x:c r="D2" s="635"/>
      <x:c r="E2" s="635"/>
      <x:c r="F2" s="635"/>
      <x:c r="G2" s="635"/>
      <x:c r="H2" s="635"/>
      <x:c r="I2" s="635"/>
      <x:c r="J2" s="635"/>
      <x:c r="K2" s="635"/>
      <x:c r="L2" s="635"/>
    </x:row>
    <x:row r="3" ht="34" customHeight="1">
      <x:c r="A3" s="635"/>
      <x:c r="B3" s="635"/>
      <x:c r="C3" s="635"/>
      <x:c r="D3" s="635"/>
      <x:c r="E3" s="635"/>
      <x:c r="F3" s="635"/>
      <x:c r="G3" s="635"/>
      <x:c r="H3" s="635"/>
      <x:c r="I3" s="635"/>
      <x:c r="J3" s="635"/>
      <x:c r="K3" s="635"/>
      <x:c r="L3" s="635"/>
    </x:row>
    <x:row r="4" ht="24" customHeight="1">
      <x:c r="A4" s="694" t="str">
        <x:v>The horizontal question is how much the route can change. The vertical question is how tightly execution must be controlled. Your scores and recommendation come from the Decision sheet.</x:v>
      </x:c>
      <x:c r="B4" s="694"/>
      <x:c r="C4" s="694"/>
      <x:c r="D4" s="694"/>
      <x:c r="E4" s="694"/>
      <x:c r="F4" s="694"/>
      <x:c r="G4" s="694"/>
      <x:c r="H4" s="694"/>
      <x:c r="I4" s="694"/>
      <x:c r="J4" s="694"/>
      <x:c r="K4" s="694"/>
      <x:c r="L4" s="694"/>
    </x:row>
    <x:row r="5" ht="24" customHeight="1">
      <x:c r="A5" s="695"/>
      <x:c r="B5" s="695"/>
      <x:c r="C5" s="695"/>
      <x:c r="D5" s="695"/>
      <x:c r="E5" s="695"/>
      <x:c r="F5" s="695"/>
      <x:c r="G5" s="695"/>
      <x:c r="H5" s="695"/>
      <x:c r="I5" s="695"/>
      <x:c r="J5" s="695"/>
      <x:c r="K5" s="695"/>
      <x:c r="L5" s="695"/>
    </x:row>
    <x:row r="6">
      <x:c r="A6" s="696"/>
      <x:c r="B6" s="696"/>
      <x:c r="C6" s="696"/>
      <x:c r="D6" s="696"/>
      <x:c r="E6" s="696"/>
      <x:c r="F6" s="696"/>
      <x:c r="G6" s="696"/>
      <x:c r="H6" s="696"/>
      <x:c r="I6" s="696"/>
      <x:c r="J6" s="696"/>
      <x:c r="K6" s="696"/>
      <x:c r="L6" s="696"/>
    </x:row>
    <x:row r="7" ht="30" customHeight="1">
      <x:c r="A7" s="708" t="str">
        <x:v>CONSEQUENCE OF ERROR
→ HIGHER</x:v>
      </x:c>
      <x:c r="B7" s="709" t="str">
        <x:v>KNOWN ROUTE · HIGHER CONSEQUENCE</x:v>
      </x:c>
      <x:c r="C7" s="710"/>
      <x:c r="D7" s="710"/>
      <x:c r="E7" s="711"/>
      <x:c r="F7" s="696"/>
      <x:c r="G7" s="712" t="str">
        <x:v>VARIABLE ROUTE · HIGHER CONSEQUENCE</x:v>
      </x:c>
      <x:c r="H7" s="713"/>
      <x:c r="I7" s="713"/>
      <x:c r="J7" s="713"/>
      <x:c r="K7" s="714"/>
      <x:c r="L7" s="696"/>
    </x:row>
    <x:row r="8" ht="30" customHeight="1">
      <x:c r="A8" s="708"/>
      <x:c r="B8" s="715"/>
      <x:c r="C8" s="716"/>
      <x:c r="D8" s="716"/>
      <x:c r="E8" s="717"/>
      <x:c r="F8" s="696"/>
      <x:c r="G8" s="718"/>
      <x:c r="H8" s="719"/>
      <x:c r="I8" s="719"/>
      <x:c r="J8" s="719"/>
      <x:c r="K8" s="720"/>
      <x:c r="L8" s="696"/>
    </x:row>
    <x:row r="9" ht="30" customHeight="1">
      <x:c r="A9" s="708"/>
      <x:c r="B9" s="721" t="str">
        <x:v>WORKFLOW + VALIDATION / APPROVAL</x:v>
      </x:c>
      <x:c r="C9" s="722"/>
      <x:c r="D9" s="722"/>
      <x:c r="E9" s="723"/>
      <x:c r="F9" s="696"/>
      <x:c r="G9" s="724" t="str">
        <x:v>GOVERNED AGENT SYSTEM</x:v>
      </x:c>
      <x:c r="H9" s="725"/>
      <x:c r="I9" s="725"/>
      <x:c r="J9" s="725"/>
      <x:c r="K9" s="726"/>
      <x:c r="L9" s="696"/>
    </x:row>
    <x:row r="10" ht="30" customHeight="1">
      <x:c r="A10" s="708"/>
      <x:c r="B10" s="721"/>
      <x:c r="C10" s="722"/>
      <x:c r="D10" s="722"/>
      <x:c r="E10" s="723"/>
      <x:c r="F10" s="696"/>
      <x:c r="G10" s="724"/>
      <x:c r="H10" s="725"/>
      <x:c r="I10" s="725"/>
      <x:c r="J10" s="725"/>
      <x:c r="K10" s="726"/>
      <x:c r="L10" s="696"/>
    </x:row>
    <x:row r="11" ht="30" customHeight="1">
      <x:c r="A11" s="708"/>
      <x:c r="B11" s="787" t="str">
        <x:v>Use exact checks, separation of duties, and approval. AI may prepare context; enforceable controls authorize the effect.</x:v>
      </x:c>
      <x:c r="C11" s="788"/>
      <x:c r="D11" s="788"/>
      <x:c r="E11" s="789"/>
      <x:c r="F11" s="696"/>
      <x:c r="G11" s="790" t="str">
        <x:v>The Agent plans and coordinates. Deterministic policy or an authorized person controls money, access, contracts, deletion, and sensitive commitments.</x:v>
      </x:c>
      <x:c r="H11" s="791"/>
      <x:c r="I11" s="791"/>
      <x:c r="J11" s="791"/>
      <x:c r="K11" s="792"/>
      <x:c r="L11" s="696"/>
    </x:row>
    <x:row r="12" ht="30" customHeight="1">
      <x:c r="A12" s="708"/>
      <x:c r="B12" s="787"/>
      <x:c r="C12" s="788"/>
      <x:c r="D12" s="788"/>
      <x:c r="E12" s="789"/>
      <x:c r="F12" s="696"/>
      <x:c r="G12" s="790"/>
      <x:c r="H12" s="791"/>
      <x:c r="I12" s="791"/>
      <x:c r="J12" s="791"/>
      <x:c r="K12" s="792"/>
      <x:c r="L12" s="696"/>
    </x:row>
    <x:row r="13" ht="30" customHeight="1">
      <x:c r="A13" s="708"/>
      <x:c r="B13" s="733" t="str">
        <x:f>IF(AND('Decision'!C9&lt;=3,'Decision'!C10&gt;3),"● YOUR PROCESS","")</x:f>
      </x:c>
      <x:c r="C13" s="734"/>
      <x:c r="D13" s="734"/>
      <x:c r="E13" s="735"/>
      <x:c r="F13" s="696"/>
      <x:c r="G13" s="736" t="str">
        <x:f>IF(AND('Decision'!C9&gt;3,'Decision'!C10&gt;3),"● YOUR PROCESS","")</x:f>
      </x:c>
      <x:c r="H13" s="737"/>
      <x:c r="I13" s="737"/>
      <x:c r="J13" s="737"/>
      <x:c r="K13" s="738"/>
      <x:c r="L13" s="696"/>
    </x:row>
    <x:row r="14" ht="30" customHeight="1">
      <x:c r="A14" s="708"/>
      <x:c r="B14" s="739"/>
      <x:c r="C14" s="740"/>
      <x:c r="D14" s="740"/>
      <x:c r="E14" s="741"/>
      <x:c r="F14" s="696"/>
      <x:c r="G14" s="742"/>
      <x:c r="H14" s="743"/>
      <x:c r="I14" s="743"/>
      <x:c r="J14" s="743"/>
      <x:c r="K14" s="744"/>
      <x:c r="L14" s="696"/>
    </x:row>
    <x:row r="15" ht="30" customHeight="1">
      <x:c r="A15" s="708"/>
      <x:c r="B15" s="745" t="str">
        <x:v>KNOWN ROUTE · LOWER CONSEQUENCE</x:v>
      </x:c>
      <x:c r="C15" s="746"/>
      <x:c r="D15" s="746"/>
      <x:c r="E15" s="747"/>
      <x:c r="F15" s="696"/>
      <x:c r="G15" s="748" t="str">
        <x:v>VARIABLE ROUTE · LOWER CONSEQUENCE</x:v>
      </x:c>
      <x:c r="H15" s="749"/>
      <x:c r="I15" s="749"/>
      <x:c r="J15" s="749"/>
      <x:c r="K15" s="750"/>
      <x:c r="L15" s="696"/>
    </x:row>
    <x:row r="16" ht="30" customHeight="1">
      <x:c r="A16" s="708"/>
      <x:c r="B16" s="751"/>
      <x:c r="C16" s="752"/>
      <x:c r="D16" s="752"/>
      <x:c r="E16" s="753"/>
      <x:c r="F16" s="696"/>
      <x:c r="G16" s="754"/>
      <x:c r="H16" s="755"/>
      <x:c r="I16" s="755"/>
      <x:c r="J16" s="755"/>
      <x:c r="K16" s="756"/>
      <x:c r="L16" s="696"/>
    </x:row>
    <x:row r="17" ht="30" customHeight="1">
      <x:c r="A17" s="708"/>
      <x:c r="B17" s="757" t="str">
        <x:v>DETERMINISTIC WORKFLOW</x:v>
      </x:c>
      <x:c r="C17" s="758"/>
      <x:c r="D17" s="758"/>
      <x:c r="E17" s="759"/>
      <x:c r="F17" s="696"/>
      <x:c r="G17" s="760" t="str">
        <x:v>BOUNDED AI AGENT</x:v>
      </x:c>
      <x:c r="H17" s="761"/>
      <x:c r="I17" s="761"/>
      <x:c r="J17" s="761"/>
      <x:c r="K17" s="762"/>
      <x:c r="L17" s="696"/>
    </x:row>
    <x:row r="18" ht="30" customHeight="1">
      <x:c r="A18" s="708"/>
      <x:c r="B18" s="757"/>
      <x:c r="C18" s="758"/>
      <x:c r="D18" s="758"/>
      <x:c r="E18" s="759"/>
      <x:c r="F18" s="696"/>
      <x:c r="G18" s="760"/>
      <x:c r="H18" s="761"/>
      <x:c r="I18" s="761"/>
      <x:c r="J18" s="761"/>
      <x:c r="K18" s="762"/>
      <x:c r="L18" s="696"/>
    </x:row>
    <x:row r="19" ht="30" customHeight="1">
      <x:c r="A19" s="708"/>
      <x:c r="B19" s="793" t="str">
        <x:v>Use predefined steps for structured, repeatable work. Add a bounded AI step only when one station needs interpretation.</x:v>
      </x:c>
      <x:c r="C19" s="794"/>
      <x:c r="D19" s="794"/>
      <x:c r="E19" s="795"/>
      <x:c r="F19" s="696"/>
      <x:c r="G19" s="796" t="str">
        <x:v>Let the Agent interpret, research, compare, choose tools, and recover inside defined limits. Start with reversible, owner-visible work.</x:v>
      </x:c>
      <x:c r="H19" s="797"/>
      <x:c r="I19" s="797"/>
      <x:c r="J19" s="797"/>
      <x:c r="K19" s="798"/>
      <x:c r="L19" s="696"/>
    </x:row>
    <x:row r="20" ht="30" customHeight="1">
      <x:c r="A20" s="708"/>
      <x:c r="B20" s="793"/>
      <x:c r="C20" s="794"/>
      <x:c r="D20" s="794"/>
      <x:c r="E20" s="795"/>
      <x:c r="F20" s="696"/>
      <x:c r="G20" s="796"/>
      <x:c r="H20" s="797"/>
      <x:c r="I20" s="797"/>
      <x:c r="J20" s="797"/>
      <x:c r="K20" s="798"/>
      <x:c r="L20" s="696"/>
    </x:row>
    <x:row r="21" ht="30" customHeight="1">
      <x:c r="A21" s="708"/>
      <x:c r="B21" s="769" t="str">
        <x:f>IF(AND('Decision'!C9&lt;=3,'Decision'!C10&lt;=3),"● YOUR PROCESS","")</x:f>
      </x:c>
      <x:c r="C21" s="770"/>
      <x:c r="D21" s="770"/>
      <x:c r="E21" s="771"/>
      <x:c r="F21" s="696"/>
      <x:c r="G21" s="772" t="str">
        <x:f>IF(AND('Decision'!C9&gt;3,'Decision'!C10&lt;=3),"● YOUR PROCESS","")</x:f>
        <x:v>● YOUR PROCESS</x:v>
      </x:c>
      <x:c r="H21" s="773"/>
      <x:c r="I21" s="773"/>
      <x:c r="J21" s="773"/>
      <x:c r="K21" s="774"/>
      <x:c r="L21" s="696"/>
    </x:row>
    <x:row r="22" ht="30" customHeight="1">
      <x:c r="A22" s="708"/>
      <x:c r="B22" s="775"/>
      <x:c r="C22" s="776"/>
      <x:c r="D22" s="776"/>
      <x:c r="E22" s="777"/>
      <x:c r="F22" s="696"/>
      <x:c r="G22" s="778"/>
      <x:c r="H22" s="779"/>
      <x:c r="I22" s="779"/>
      <x:c r="J22" s="779"/>
      <x:c r="K22" s="780"/>
      <x:c r="L22" s="696"/>
    </x:row>
    <x:row r="23">
      <x:c r="A23" s="696"/>
      <x:c r="B23" s="781" t="str">
        <x:v>VARIABILITY OF THE ROUTE  →  HIGHER</x:v>
      </x:c>
      <x:c r="C23" s="781"/>
      <x:c r="D23" s="781"/>
      <x:c r="E23" s="781"/>
      <x:c r="F23" s="781"/>
      <x:c r="G23" s="781"/>
      <x:c r="H23" s="781"/>
      <x:c r="I23" s="781"/>
      <x:c r="J23" s="781"/>
      <x:c r="K23" s="781"/>
      <x:c r="L23" s="696"/>
    </x:row>
    <x:row r="24">
      <x:c r="A24" s="696"/>
      <x:c r="B24" s="696"/>
      <x:c r="C24" s="696"/>
      <x:c r="D24" s="696"/>
      <x:c r="E24" s="696"/>
      <x:c r="F24" s="696"/>
      <x:c r="G24" s="696"/>
      <x:c r="H24" s="696"/>
      <x:c r="I24" s="696"/>
      <x:c r="J24" s="696"/>
      <x:c r="K24" s="696"/>
      <x:c r="L24" s="696"/>
    </x:row>
    <x:row r="25">
      <x:c r="A25" s="696"/>
      <x:c r="B25" s="782" t="str">
        <x:v>CURRENT ROUTE SCORE</x:v>
      </x:c>
      <x:c r="C25" s="783"/>
      <x:c r="D25" s="783"/>
      <x:c r="E25" s="784" t="n">
        <x:f>'Decision'!H12</x:f>
        <x:v>4</x:v>
      </x:c>
      <x:c r="F25" s="784"/>
      <x:c r="G25" s="783" t="str">
        <x:v>CURRENT CONSEQUENCE SCORE</x:v>
      </x:c>
      <x:c r="H25" s="783"/>
      <x:c r="I25" s="783"/>
      <x:c r="J25" s="784" t="n">
        <x:f>'Decision'!H13</x:f>
        <x:v>2.5</x:v>
      </x:c>
      <x:c r="K25" s="785"/>
      <x:c r="L25" s="696"/>
    </x:row>
    <x:row r="26">
      <x:c r="A26" s="696"/>
      <x:c r="B26" s="696"/>
      <x:c r="C26" s="696"/>
      <x:c r="D26" s="696"/>
      <x:c r="E26" s="696"/>
      <x:c r="F26" s="696"/>
      <x:c r="G26" s="696"/>
      <x:c r="H26" s="696"/>
      <x:c r="I26" s="696"/>
      <x:c r="J26" s="696"/>
      <x:c r="K26" s="696"/>
      <x:c r="L26" s="696"/>
    </x:row>
    <x:row r="27">
      <x:c r="A27" s="696"/>
      <x:c r="B27" s="786" t="str">
        <x:v>OPERATING RULE  ·  More variability calls for more reasoning.  ·  More consequence calls for more constraint.</x:v>
      </x:c>
      <x:c r="C27" s="786"/>
      <x:c r="D27" s="786"/>
      <x:c r="E27" s="786"/>
      <x:c r="F27" s="786"/>
      <x:c r="G27" s="786"/>
      <x:c r="H27" s="786"/>
      <x:c r="I27" s="786"/>
      <x:c r="J27" s="786"/>
      <x:c r="K27" s="786"/>
      <x:c r="L27" s="696"/>
    </x:row>
    <x:row r="28">
      <x:c r="A28" s="696"/>
      <x:c r="B28" s="786"/>
      <x:c r="C28" s="786"/>
      <x:c r="D28" s="786"/>
      <x:c r="E28" s="786"/>
      <x:c r="F28" s="786"/>
      <x:c r="G28" s="786"/>
      <x:c r="H28" s="786"/>
      <x:c r="I28" s="786"/>
      <x:c r="J28" s="786"/>
      <x:c r="K28" s="786"/>
      <x:c r="L28" s="696"/>
    </x:row>
  </x:sheetData>
  <x:mergeCells>
    <x:mergeCell ref="A1:L1"/>
    <x:mergeCell ref="A2:L3"/>
    <x:mergeCell ref="A4:L5"/>
    <x:mergeCell ref="A7:A22"/>
    <x:mergeCell ref="B23:K23"/>
    <x:mergeCell ref="B7:E8"/>
    <x:mergeCell ref="B9:E10"/>
    <x:mergeCell ref="B11:E12"/>
    <x:mergeCell ref="B13:E14"/>
    <x:mergeCell ref="G7:K8"/>
    <x:mergeCell ref="G9:K10"/>
    <x:mergeCell ref="G11:K12"/>
    <x:mergeCell ref="G13:K14"/>
    <x:mergeCell ref="B15:E16"/>
    <x:mergeCell ref="B17:E18"/>
    <x:mergeCell ref="B19:E20"/>
    <x:mergeCell ref="B21:E22"/>
    <x:mergeCell ref="G15:K16"/>
    <x:mergeCell ref="G17:K18"/>
    <x:mergeCell ref="G19:K20"/>
    <x:mergeCell ref="G21:K22"/>
    <x:mergeCell ref="B25:D25"/>
    <x:mergeCell ref="E25:F25"/>
    <x:mergeCell ref="G25:I25"/>
    <x:mergeCell ref="J25:K25"/>
    <x:mergeCell ref="B27:K2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.5" hidden="0" customWidth="1"/>
    <x:col min="2" max="2" width="22.5" hidden="0" customWidth="1"/>
    <x:col min="3" max="3" width="23.75" hidden="0" customWidth="1"/>
    <x:col min="4" max="4" width="23.75" hidden="0" customWidth="1"/>
    <x:col min="5" max="5" width="27.5" hidden="0" customWidth="1"/>
  </x:cols>
  <x:sheetData>
    <x:row r="1" ht="24" customHeight="1">
      <x:c r="A1" s="634" t="str">
        <x:v>PRAXIVARA DECISION WORKBOOK / 03</x:v>
      </x:c>
      <x:c r="B1" s="634"/>
      <x:c r="C1" s="634"/>
      <x:c r="D1" s="634"/>
      <x:c r="E1" s="634"/>
    </x:row>
    <x:row r="2" ht="34" customHeight="1">
      <x:c r="A2" s="635" t="str">
        <x:v>Three Control Models — Capability Matrix</x:v>
      </x:c>
      <x:c r="B2" s="635"/>
      <x:c r="C2" s="635"/>
      <x:c r="D2" s="635"/>
      <x:c r="E2" s="635"/>
    </x:row>
    <x:row r="3" ht="34" customHeight="1">
      <x:c r="A3" s="635"/>
      <x:c r="B3" s="635"/>
      <x:c r="C3" s="635"/>
      <x:c r="D3" s="635"/>
      <x:c r="E3" s="635"/>
    </x:row>
    <x:row r="4" ht="24" customHeight="1">
      <x:c r="A4" s="694" t="str">
        <x:v>Use this matrix to avoid calling every AI-assisted flow an Agent. The decisive question is who controls the route during execution.</x:v>
      </x:c>
      <x:c r="B4" s="694"/>
      <x:c r="C4" s="694"/>
      <x:c r="D4" s="694"/>
      <x:c r="E4" s="694"/>
    </x:row>
    <x:row r="5" ht="24" customHeight="1">
      <x:c r="A5" s="695"/>
      <x:c r="B5" s="695"/>
      <x:c r="C5" s="695"/>
      <x:c r="D5" s="695"/>
      <x:c r="E5" s="695"/>
    </x:row>
    <x:row r="6">
      <x:c r="A6" s="696"/>
      <x:c r="B6" s="696"/>
      <x:c r="C6" s="696"/>
      <x:c r="D6" s="696"/>
      <x:c r="E6" s="696"/>
    </x:row>
    <x:row r="7">
      <x:c r="A7" s="799" t="str">
        <x:v>Decision factor</x:v>
      </x:c>
      <x:c r="B7" s="799" t="str">
        <x:v>Workflow automation</x:v>
      </x:c>
      <x:c r="C7" s="799" t="str">
        <x:v>AI-assisted workflow</x:v>
      </x:c>
      <x:c r="D7" s="799" t="str">
        <x:v>AI Agent</x:v>
      </x:c>
      <x:c r="E7" s="799" t="str">
        <x:v>Strong hybrid treatment</x:v>
      </x:c>
    </x:row>
    <x:row r="8" ht="46" customHeight="1">
      <x:c r="A8" s="800" t="str">
        <x:v>Starting instruction</x:v>
      </x:c>
      <x:c r="B8" s="816" t="str">
        <x:v>Trigger + fixed step list</x:v>
      </x:c>
      <x:c r="C8" s="817" t="str">
        <x:v>Trigger + fixed path with one AI task</x:v>
      </x:c>
      <x:c r="D8" s="818" t="str">
        <x:v>Goal + tools + boundaries</x:v>
      </x:c>
      <x:c r="E8" s="819" t="str">
        <x:v>Goal selects among approved routines</x:v>
      </x:c>
    </x:row>
    <x:row r="9" ht="46" customHeight="1">
      <x:c r="A9" s="805" t="str">
        <x:v>Who chooses the route?</x:v>
      </x:c>
      <x:c r="B9" s="820" t="str">
        <x:v>Builder before execution</x:v>
      </x:c>
      <x:c r="C9" s="821" t="str">
        <x:v>Builder; AI interprets at one station</x:v>
      </x:c>
      <x:c r="D9" s="822" t="str">
        <x:v>Model during execution</x:v>
      </x:c>
      <x:c r="E9" s="823" t="str">
        <x:v>Agent chooses; fixed functions execute</x:v>
      </x:c>
    </x:row>
    <x:row r="10" ht="46" customHeight="1">
      <x:c r="A10" s="805" t="str">
        <x:v>Input shape</x:v>
      </x:c>
      <x:c r="B10" s="820" t="str">
        <x:v>Structured and predictable</x:v>
      </x:c>
      <x:c r="C10" s="821" t="str">
        <x:v>Mostly predictable with one language problem</x:v>
      </x:c>
      <x:c r="D10" s="822" t="str">
        <x:v>Unstructured, mixed, or incomplete</x:v>
      </x:c>
      <x:c r="E10" s="823" t="str">
        <x:v>Agent normalizes before fixed processing</x:v>
      </x:c>
    </x:row>
    <x:row r="11" ht="46" customHeight="1">
      <x:c r="A11" s="805" t="str">
        <x:v>Exception handling</x:v>
      </x:c>
      <x:c r="B11" s="820" t="str">
        <x:v>Prewritten branch, retry, or failure route</x:v>
      </x:c>
      <x:c r="C11" s="821" t="str">
        <x:v>AI classifies or drafts inside known branch</x:v>
      </x:c>
      <x:c r="D11" s="822" t="str">
        <x:v>Interpret, replan, clarify, or escalate</x:v>
      </x:c>
      <x:c r="E11" s="823" t="str">
        <x:v>Agent diagnoses; approved recovery executes</x:v>
      </x:c>
    </x:row>
    <x:row r="12" ht="46" customHeight="1">
      <x:c r="A12" s="805" t="str">
        <x:v>Exact calculations</x:v>
      </x:c>
      <x:c r="B12" s="820" t="str">
        <x:v>Excellent fit</x:v>
      </x:c>
      <x:c r="C12" s="821" t="str">
        <x:v>Deterministic after AI extraction</x:v>
      </x:c>
      <x:c r="D12" s="822" t="str">
        <x:v>Reasoning adds unnecessary risk</x:v>
      </x:c>
      <x:c r="E12" s="823" t="str">
        <x:v>Deterministic function called where needed</x:v>
      </x:c>
    </x:row>
    <x:row r="13" ht="46" customHeight="1">
      <x:c r="A13" s="805" t="str">
        <x:v>Tool selection</x:v>
      </x:c>
      <x:c r="B13" s="820" t="str">
        <x:v>Prewired</x:v>
      </x:c>
      <x:c r="C13" s="821" t="str">
        <x:v>Prewired around the AI step</x:v>
      </x:c>
      <x:c r="D13" s="822" t="str">
        <x:v>Dynamic inside the effective tool set</x:v>
      </x:c>
      <x:c r="E13" s="823" t="str">
        <x:v>Approved catalog + enforceable scope</x:v>
      </x:c>
    </x:row>
    <x:row r="14" ht="46" customHeight="1">
      <x:c r="A14" s="805" t="str">
        <x:v>Latency / unit cost</x:v>
      </x:c>
      <x:c r="B14" s="820" t="str">
        <x:v>Usually faster and predictable</x:v>
      </x:c>
      <x:c r="C14" s="821" t="str">
        <x:v>Moderate and still bounded</x:v>
      </x:c>
      <x:c r="D14" s="822" t="str">
        <x:v>Often higher and variable</x:v>
      </x:c>
      <x:c r="E14" s="823" t="str">
        <x:v>Reason only where it changes the result</x:v>
      </x:c>
    </x:row>
    <x:row r="15" ht="46" customHeight="1">
      <x:c r="A15" s="805" t="str">
        <x:v>Auditability</x:v>
      </x:c>
      <x:c r="B15" s="820" t="str">
        <x:v>Known path</x:v>
      </x:c>
      <x:c r="C15" s="821" t="str">
        <x:v>Known path + model output at one step</x:v>
      </x:c>
      <x:c r="D15" s="822" t="str">
        <x:v>Needs run, tool, decision, and outcome evidence</x:v>
      </x:c>
      <x:c r="E15" s="823" t="str">
        <x:v>Log both chosen path and exact effects</x:v>
      </x:c>
    </x:row>
    <x:row r="16" ht="46" customHeight="1">
      <x:c r="A16" s="805" t="str">
        <x:v>High-impact action</x:v>
      </x:c>
      <x:c r="B16" s="820" t="str">
        <x:v>Fixed validation and approval</x:v>
      </x:c>
      <x:c r="C16" s="821" t="str">
        <x:v>Keep authorization outside the AI step</x:v>
      </x:c>
      <x:c r="D16" s="822" t="str">
        <x:v>Needs enforceable limits outside model prose</x:v>
      </x:c>
      <x:c r="E16" s="823" t="str">
        <x:v>Agent prepares; policy or person authorizes</x:v>
      </x:c>
    </x:row>
    <x:row r="17" ht="46" customHeight="1">
      <x:c r="A17" s="805" t="str">
        <x:v>Success measure</x:v>
      </x:c>
      <x:c r="B17" s="820" t="str">
        <x:v>Expected state changed through specified path</x:v>
      </x:c>
      <x:c r="C17" s="821" t="str">
        <x:v>State changed and AI step met its rubric</x:v>
      </x:c>
      <x:c r="D17" s="822" t="str">
        <x:v>Expected state changed within policy</x:v>
      </x:c>
      <x:c r="E17" s="823" t="str">
        <x:v>Verify end state and execution integrity</x:v>
      </x:c>
    </x:row>
    <x:row r="18" ht="46" customHeight="1">
      <x:c r="A18" s="810" t="str">
        <x:v>Best business fit</x:v>
      </x:c>
      <x:c r="B18" s="824" t="str">
        <x:v>Stable, repeatable work</x:v>
      </x:c>
      <x:c r="C18" s="825" t="str">
        <x:v>Fixed process with one bounded interpretation need</x:v>
      </x:c>
      <x:c r="D18" s="826" t="str">
        <x:v>Variable work with context, judgment, and recovery</x:v>
      </x:c>
      <x:c r="E18" s="827" t="str">
        <x:v>Variable case + controlled effects</x:v>
      </x:c>
    </x:row>
    <x:row r="19">
      <x:c r="A19" s="696"/>
      <x:c r="B19" s="696"/>
      <x:c r="C19" s="696"/>
      <x:c r="D19" s="696"/>
      <x:c r="E19" s="696"/>
    </x:row>
    <x:row r="20">
      <x:c r="A20" s="815" t="str">
        <x:f>"CURRENT WORKBOOK RECOMMENDATION: "&amp;'Decision'!F8</x:f>
        <x:v>CURRENT WORKBOOK RECOMMENDATION: BOUNDED AI AGENT</x:v>
      </x:c>
      <x:c r="B20" s="815"/>
      <x:c r="C20" s="815"/>
      <x:c r="D20" s="815"/>
      <x:c r="E20" s="815"/>
    </x:row>
    <x:row r="21">
      <x:c r="A21" s="815"/>
      <x:c r="B21" s="815"/>
      <x:c r="C21" s="815"/>
      <x:c r="D21" s="815"/>
      <x:c r="E21" s="815"/>
    </x:row>
  </x:sheetData>
  <x:mergeCells>
    <x:mergeCell ref="A1:E1"/>
    <x:mergeCell ref="A2:E3"/>
    <x:mergeCell ref="A4:E5"/>
    <x:mergeCell ref="A20:E2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.25" hidden="0" customWidth="1"/>
    <x:col min="2" max="2" width="15" hidden="0" customWidth="1"/>
    <x:col min="3" max="3" width="30" hidden="0" customWidth="1"/>
    <x:col min="4" max="4" width="13.130000114440918" hidden="0" customWidth="1"/>
    <x:col min="5" max="5" width="12.5" hidden="0" customWidth="1"/>
    <x:col min="6" max="6" width="13.130000114440918" hidden="0" customWidth="1"/>
    <x:col min="7" max="7" width="21.8799991607666" hidden="0" customWidth="1"/>
    <x:col min="8" max="8" width="13.130000114440918" hidden="0" customWidth="1"/>
    <x:col min="9" max="9" width="13.75" hidden="0" customWidth="1"/>
    <x:col min="10" max="10" width="31.25" hidden="0" customWidth="1"/>
  </x:cols>
  <x:sheetData>
    <x:row r="1" ht="24" customHeight="1">
      <x:c r="A1" s="634" t="str">
        <x:v>PRAXIVARA DECISION WORKBOOK / 04</x:v>
      </x:c>
      <x:c r="B1" s="634"/>
      <x:c r="C1" s="634"/>
      <x:c r="D1" s="634"/>
      <x:c r="E1" s="634"/>
      <x:c r="F1" s="634"/>
      <x:c r="G1" s="634"/>
      <x:c r="H1" s="634"/>
      <x:c r="I1" s="634"/>
      <x:c r="J1" s="634"/>
    </x:row>
    <x:row r="2" ht="34" customHeight="1">
      <x:c r="A2" s="635" t="str">
        <x:v>First 20 Runs — Initial Evaluation Cohort</x:v>
      </x:c>
      <x:c r="B2" s="635"/>
      <x:c r="C2" s="635"/>
      <x:c r="D2" s="635"/>
      <x:c r="E2" s="635"/>
      <x:c r="F2" s="635"/>
      <x:c r="G2" s="635"/>
      <x:c r="H2" s="635"/>
      <x:c r="I2" s="635"/>
      <x:c r="J2" s="635"/>
    </x:row>
    <x:row r="3" ht="34" customHeight="1">
      <x:c r="A3" s="635"/>
      <x:c r="B3" s="635"/>
      <x:c r="C3" s="635"/>
      <x:c r="D3" s="635"/>
      <x:c r="E3" s="635"/>
      <x:c r="F3" s="635"/>
      <x:c r="G3" s="635"/>
      <x:c r="H3" s="635"/>
      <x:c r="I3" s="635"/>
      <x:c r="J3" s="635"/>
    </x:row>
    <x:row r="4" ht="24" customHeight="1">
      <x:c r="A4" s="694" t="str">
        <x:v>Twenty representative runs are a starting cohort, not proof of unlimited autonomy. Record outcomes, policy adherence, intervention, recovery, and the exact boundary that should change next.</x:v>
      </x:c>
      <x:c r="B4" s="694"/>
      <x:c r="C4" s="694"/>
      <x:c r="D4" s="694"/>
      <x:c r="E4" s="694"/>
      <x:c r="F4" s="694"/>
      <x:c r="G4" s="694"/>
      <x:c r="H4" s="694"/>
      <x:c r="I4" s="694"/>
      <x:c r="J4" s="694"/>
    </x:row>
    <x:row r="5" ht="24" customHeight="1">
      <x:c r="A5" s="695"/>
      <x:c r="B5" s="695"/>
      <x:c r="C5" s="695"/>
      <x:c r="D5" s="695"/>
      <x:c r="E5" s="695"/>
      <x:c r="F5" s="695"/>
      <x:c r="G5" s="695"/>
      <x:c r="H5" s="695"/>
      <x:c r="I5" s="695"/>
      <x:c r="J5" s="695"/>
    </x:row>
    <x:row r="6">
      <x:c r="A6" s="696"/>
      <x:c r="B6" s="696"/>
      <x:c r="C6" s="696"/>
      <x:c r="D6" s="696"/>
      <x:c r="E6" s="696"/>
      <x:c r="F6" s="696"/>
      <x:c r="G6" s="696"/>
      <x:c r="H6" s="696"/>
      <x:c r="I6" s="696"/>
      <x:c r="J6" s="696"/>
    </x:row>
    <x:row r="7">
      <x:c r="A7" s="799" t="str">
        <x:v>Run</x:v>
      </x:c>
      <x:c r="B7" s="799" t="str">
        <x:v>Phase</x:v>
      </x:c>
      <x:c r="C7" s="799" t="str">
        <x:v>Scenario / variation</x:v>
      </x:c>
      <x:c r="D7" s="799" t="str">
        <x:v>Outcome met?</x:v>
      </x:c>
      <x:c r="E7" s="799" t="str">
        <x:v>Within policy?</x:v>
      </x:c>
      <x:c r="F7" s="799" t="str">
        <x:v>Tool choice</x:v>
      </x:c>
      <x:c r="G7" s="799" t="str">
        <x:v>Human intervention reason</x:v>
      </x:c>
      <x:c r="H7" s="799" t="str">
        <x:v>Rework / reversal?</x:v>
      </x:c>
      <x:c r="I7" s="799" t="str">
        <x:v>End state verified?</x:v>
      </x:c>
      <x:c r="J7" s="799" t="str">
        <x:v>Evidence / notes</x:v>
      </x:c>
    </x:row>
    <x:row r="8" ht="38" customHeight="1">
      <x:c r="A8" s="828" t="n">
        <x:v>1</x:v>
      </x:c>
      <x:c r="B8" s="828" t="str">
        <x:f>IF(A8&lt;=5,"Shadow",IF(A8&lt;=10,"Bounded internal action",IF(A8&lt;=15,"Edge cases","Recovery + handoff")))</x:f>
        <x:v>Shadow</x:v>
      </x:c>
      <x:c r="C8" s="847"/>
      <x:c r="D8" s="848"/>
      <x:c r="E8" s="848"/>
      <x:c r="F8" s="848"/>
      <x:c r="G8" s="847"/>
      <x:c r="H8" s="848"/>
      <x:c r="I8" s="848"/>
      <x:c r="J8" s="847"/>
    </x:row>
    <x:row r="9" ht="38" customHeight="1">
      <x:c r="A9" s="828" t="n">
        <x:v>2</x:v>
      </x:c>
      <x:c r="B9" s="828" t="str">
        <x:f>IF(A9&lt;=5,"Shadow",IF(A9&lt;=10,"Bounded internal action",IF(A9&lt;=15,"Edge cases","Recovery + handoff")))</x:f>
        <x:v>Shadow</x:v>
      </x:c>
      <x:c r="C9" s="849"/>
      <x:c r="D9" s="850"/>
      <x:c r="E9" s="850"/>
      <x:c r="F9" s="850"/>
      <x:c r="G9" s="849"/>
      <x:c r="H9" s="850"/>
      <x:c r="I9" s="850"/>
      <x:c r="J9" s="849"/>
    </x:row>
    <x:row r="10" ht="38" customHeight="1">
      <x:c r="A10" s="828" t="n">
        <x:v>3</x:v>
      </x:c>
      <x:c r="B10" s="828" t="str">
        <x:f>IF(A10&lt;=5,"Shadow",IF(A10&lt;=10,"Bounded internal action",IF(A10&lt;=15,"Edge cases","Recovery + handoff")))</x:f>
        <x:v>Shadow</x:v>
      </x:c>
      <x:c r="C10" s="849"/>
      <x:c r="D10" s="850"/>
      <x:c r="E10" s="850"/>
      <x:c r="F10" s="850"/>
      <x:c r="G10" s="849"/>
      <x:c r="H10" s="850"/>
      <x:c r="I10" s="850"/>
      <x:c r="J10" s="849"/>
    </x:row>
    <x:row r="11" ht="38" customHeight="1">
      <x:c r="A11" s="828" t="n">
        <x:v>4</x:v>
      </x:c>
      <x:c r="B11" s="828" t="str">
        <x:f>IF(A11&lt;=5,"Shadow",IF(A11&lt;=10,"Bounded internal action",IF(A11&lt;=15,"Edge cases","Recovery + handoff")))</x:f>
        <x:v>Shadow</x:v>
      </x:c>
      <x:c r="C11" s="849"/>
      <x:c r="D11" s="850"/>
      <x:c r="E11" s="850"/>
      <x:c r="F11" s="850"/>
      <x:c r="G11" s="849"/>
      <x:c r="H11" s="850"/>
      <x:c r="I11" s="850"/>
      <x:c r="J11" s="849"/>
    </x:row>
    <x:row r="12" ht="38" customHeight="1">
      <x:c r="A12" s="828" t="n">
        <x:v>5</x:v>
      </x:c>
      <x:c r="B12" s="828" t="str">
        <x:f>IF(A12&lt;=5,"Shadow",IF(A12&lt;=10,"Bounded internal action",IF(A12&lt;=15,"Edge cases","Recovery + handoff")))</x:f>
        <x:v>Shadow</x:v>
      </x:c>
      <x:c r="C12" s="849"/>
      <x:c r="D12" s="850"/>
      <x:c r="E12" s="850"/>
      <x:c r="F12" s="850"/>
      <x:c r="G12" s="849"/>
      <x:c r="H12" s="850"/>
      <x:c r="I12" s="850"/>
      <x:c r="J12" s="849"/>
    </x:row>
    <x:row r="13" ht="38" customHeight="1">
      <x:c r="A13" s="828" t="n">
        <x:v>6</x:v>
      </x:c>
      <x:c r="B13" s="828" t="str">
        <x:f>IF(A13&lt;=5,"Shadow",IF(A13&lt;=10,"Bounded internal action",IF(A13&lt;=15,"Edge cases","Recovery + handoff")))</x:f>
        <x:v>Bounded internal action</x:v>
      </x:c>
      <x:c r="C13" s="849"/>
      <x:c r="D13" s="850"/>
      <x:c r="E13" s="850"/>
      <x:c r="F13" s="850"/>
      <x:c r="G13" s="849"/>
      <x:c r="H13" s="850"/>
      <x:c r="I13" s="850"/>
      <x:c r="J13" s="849"/>
    </x:row>
    <x:row r="14" ht="38" customHeight="1">
      <x:c r="A14" s="828" t="n">
        <x:v>7</x:v>
      </x:c>
      <x:c r="B14" s="828" t="str">
        <x:f>IF(A14&lt;=5,"Shadow",IF(A14&lt;=10,"Bounded internal action",IF(A14&lt;=15,"Edge cases","Recovery + handoff")))</x:f>
        <x:v>Bounded internal action</x:v>
      </x:c>
      <x:c r="C14" s="849"/>
      <x:c r="D14" s="850"/>
      <x:c r="E14" s="850"/>
      <x:c r="F14" s="850"/>
      <x:c r="G14" s="849"/>
      <x:c r="H14" s="850"/>
      <x:c r="I14" s="850"/>
      <x:c r="J14" s="849"/>
    </x:row>
    <x:row r="15" ht="38" customHeight="1">
      <x:c r="A15" s="828" t="n">
        <x:v>8</x:v>
      </x:c>
      <x:c r="B15" s="828" t="str">
        <x:f>IF(A15&lt;=5,"Shadow",IF(A15&lt;=10,"Bounded internal action",IF(A15&lt;=15,"Edge cases","Recovery + handoff")))</x:f>
        <x:v>Bounded internal action</x:v>
      </x:c>
      <x:c r="C15" s="849"/>
      <x:c r="D15" s="850"/>
      <x:c r="E15" s="850"/>
      <x:c r="F15" s="850"/>
      <x:c r="G15" s="849"/>
      <x:c r="H15" s="850"/>
      <x:c r="I15" s="850"/>
      <x:c r="J15" s="849"/>
    </x:row>
    <x:row r="16" ht="38" customHeight="1">
      <x:c r="A16" s="828" t="n">
        <x:v>9</x:v>
      </x:c>
      <x:c r="B16" s="828" t="str">
        <x:f>IF(A16&lt;=5,"Shadow",IF(A16&lt;=10,"Bounded internal action",IF(A16&lt;=15,"Edge cases","Recovery + handoff")))</x:f>
        <x:v>Bounded internal action</x:v>
      </x:c>
      <x:c r="C16" s="849"/>
      <x:c r="D16" s="850"/>
      <x:c r="E16" s="850"/>
      <x:c r="F16" s="850"/>
      <x:c r="G16" s="849"/>
      <x:c r="H16" s="850"/>
      <x:c r="I16" s="850"/>
      <x:c r="J16" s="849"/>
    </x:row>
    <x:row r="17" ht="38" customHeight="1">
      <x:c r="A17" s="828" t="n">
        <x:v>10</x:v>
      </x:c>
      <x:c r="B17" s="828" t="str">
        <x:f>IF(A17&lt;=5,"Shadow",IF(A17&lt;=10,"Bounded internal action",IF(A17&lt;=15,"Edge cases","Recovery + handoff")))</x:f>
        <x:v>Bounded internal action</x:v>
      </x:c>
      <x:c r="C17" s="849"/>
      <x:c r="D17" s="850"/>
      <x:c r="E17" s="850"/>
      <x:c r="F17" s="850"/>
      <x:c r="G17" s="849"/>
      <x:c r="H17" s="850"/>
      <x:c r="I17" s="850"/>
      <x:c r="J17" s="849"/>
    </x:row>
    <x:row r="18" ht="38" customHeight="1">
      <x:c r="A18" s="828" t="n">
        <x:v>11</x:v>
      </x:c>
      <x:c r="B18" s="828" t="str">
        <x:f>IF(A18&lt;=5,"Shadow",IF(A18&lt;=10,"Bounded internal action",IF(A18&lt;=15,"Edge cases","Recovery + handoff")))</x:f>
        <x:v>Edge cases</x:v>
      </x:c>
      <x:c r="C18" s="849"/>
      <x:c r="D18" s="850"/>
      <x:c r="E18" s="850"/>
      <x:c r="F18" s="850"/>
      <x:c r="G18" s="849"/>
      <x:c r="H18" s="850"/>
      <x:c r="I18" s="850"/>
      <x:c r="J18" s="849"/>
    </x:row>
    <x:row r="19" ht="38" customHeight="1">
      <x:c r="A19" s="828" t="n">
        <x:v>12</x:v>
      </x:c>
      <x:c r="B19" s="828" t="str">
        <x:f>IF(A19&lt;=5,"Shadow",IF(A19&lt;=10,"Bounded internal action",IF(A19&lt;=15,"Edge cases","Recovery + handoff")))</x:f>
        <x:v>Edge cases</x:v>
      </x:c>
      <x:c r="C19" s="849"/>
      <x:c r="D19" s="850"/>
      <x:c r="E19" s="850"/>
      <x:c r="F19" s="850"/>
      <x:c r="G19" s="849"/>
      <x:c r="H19" s="850"/>
      <x:c r="I19" s="850"/>
      <x:c r="J19" s="849"/>
    </x:row>
    <x:row r="20" ht="38" customHeight="1">
      <x:c r="A20" s="828" t="n">
        <x:v>13</x:v>
      </x:c>
      <x:c r="B20" s="828" t="str">
        <x:f>IF(A20&lt;=5,"Shadow",IF(A20&lt;=10,"Bounded internal action",IF(A20&lt;=15,"Edge cases","Recovery + handoff")))</x:f>
        <x:v>Edge cases</x:v>
      </x:c>
      <x:c r="C20" s="849"/>
      <x:c r="D20" s="850"/>
      <x:c r="E20" s="850"/>
      <x:c r="F20" s="850"/>
      <x:c r="G20" s="849"/>
      <x:c r="H20" s="850"/>
      <x:c r="I20" s="850"/>
      <x:c r="J20" s="849"/>
    </x:row>
    <x:row r="21" ht="38" customHeight="1">
      <x:c r="A21" s="828" t="n">
        <x:v>14</x:v>
      </x:c>
      <x:c r="B21" s="828" t="str">
        <x:f>IF(A21&lt;=5,"Shadow",IF(A21&lt;=10,"Bounded internal action",IF(A21&lt;=15,"Edge cases","Recovery + handoff")))</x:f>
        <x:v>Edge cases</x:v>
      </x:c>
      <x:c r="C21" s="849"/>
      <x:c r="D21" s="850"/>
      <x:c r="E21" s="850"/>
      <x:c r="F21" s="850"/>
      <x:c r="G21" s="849"/>
      <x:c r="H21" s="850"/>
      <x:c r="I21" s="850"/>
      <x:c r="J21" s="849"/>
    </x:row>
    <x:row r="22" ht="38" customHeight="1">
      <x:c r="A22" s="828" t="n">
        <x:v>15</x:v>
      </x:c>
      <x:c r="B22" s="828" t="str">
        <x:f>IF(A22&lt;=5,"Shadow",IF(A22&lt;=10,"Bounded internal action",IF(A22&lt;=15,"Edge cases","Recovery + handoff")))</x:f>
        <x:v>Edge cases</x:v>
      </x:c>
      <x:c r="C22" s="849"/>
      <x:c r="D22" s="850"/>
      <x:c r="E22" s="850"/>
      <x:c r="F22" s="850"/>
      <x:c r="G22" s="849"/>
      <x:c r="H22" s="850"/>
      <x:c r="I22" s="850"/>
      <x:c r="J22" s="849"/>
    </x:row>
    <x:row r="23" ht="38" customHeight="1">
      <x:c r="A23" s="828" t="n">
        <x:v>16</x:v>
      </x:c>
      <x:c r="B23" s="828" t="str">
        <x:f>IF(A23&lt;=5,"Shadow",IF(A23&lt;=10,"Bounded internal action",IF(A23&lt;=15,"Edge cases","Recovery + handoff")))</x:f>
        <x:v>Recovery + handoff</x:v>
      </x:c>
      <x:c r="C23" s="849"/>
      <x:c r="D23" s="850"/>
      <x:c r="E23" s="850"/>
      <x:c r="F23" s="850"/>
      <x:c r="G23" s="849"/>
      <x:c r="H23" s="850"/>
      <x:c r="I23" s="850"/>
      <x:c r="J23" s="849"/>
    </x:row>
    <x:row r="24" ht="38" customHeight="1">
      <x:c r="A24" s="828" t="n">
        <x:v>17</x:v>
      </x:c>
      <x:c r="B24" s="828" t="str">
        <x:f>IF(A24&lt;=5,"Shadow",IF(A24&lt;=10,"Bounded internal action",IF(A24&lt;=15,"Edge cases","Recovery + handoff")))</x:f>
        <x:v>Recovery + handoff</x:v>
      </x:c>
      <x:c r="C24" s="849"/>
      <x:c r="D24" s="850"/>
      <x:c r="E24" s="850"/>
      <x:c r="F24" s="850"/>
      <x:c r="G24" s="849"/>
      <x:c r="H24" s="850"/>
      <x:c r="I24" s="850"/>
      <x:c r="J24" s="849"/>
    </x:row>
    <x:row r="25" ht="38" customHeight="1">
      <x:c r="A25" s="828" t="n">
        <x:v>18</x:v>
      </x:c>
      <x:c r="B25" s="828" t="str">
        <x:f>IF(A25&lt;=5,"Shadow",IF(A25&lt;=10,"Bounded internal action",IF(A25&lt;=15,"Edge cases","Recovery + handoff")))</x:f>
        <x:v>Recovery + handoff</x:v>
      </x:c>
      <x:c r="C25" s="849"/>
      <x:c r="D25" s="850"/>
      <x:c r="E25" s="850"/>
      <x:c r="F25" s="850"/>
      <x:c r="G25" s="849"/>
      <x:c r="H25" s="850"/>
      <x:c r="I25" s="850"/>
      <x:c r="J25" s="849"/>
    </x:row>
    <x:row r="26" ht="38" customHeight="1">
      <x:c r="A26" s="828" t="n">
        <x:v>19</x:v>
      </x:c>
      <x:c r="B26" s="828" t="str">
        <x:f>IF(A26&lt;=5,"Shadow",IF(A26&lt;=10,"Bounded internal action",IF(A26&lt;=15,"Edge cases","Recovery + handoff")))</x:f>
        <x:v>Recovery + handoff</x:v>
      </x:c>
      <x:c r="C26" s="849"/>
      <x:c r="D26" s="850"/>
      <x:c r="E26" s="850"/>
      <x:c r="F26" s="850"/>
      <x:c r="G26" s="849"/>
      <x:c r="H26" s="850"/>
      <x:c r="I26" s="850"/>
      <x:c r="J26" s="849"/>
    </x:row>
    <x:row r="27" ht="38" customHeight="1">
      <x:c r="A27" s="828" t="n">
        <x:v>20</x:v>
      </x:c>
      <x:c r="B27" s="828" t="str">
        <x:f>IF(A27&lt;=5,"Shadow",IF(A27&lt;=10,"Bounded internal action",IF(A27&lt;=15,"Edge cases","Recovery + handoff")))</x:f>
        <x:v>Recovery + handoff</x:v>
      </x:c>
      <x:c r="C27" s="851"/>
      <x:c r="D27" s="852"/>
      <x:c r="E27" s="852"/>
      <x:c r="F27" s="852"/>
      <x:c r="G27" s="851"/>
      <x:c r="H27" s="852"/>
      <x:c r="I27" s="852"/>
      <x:c r="J27" s="851"/>
    </x:row>
    <x:row r="28">
      <x:c r="A28" s="696"/>
      <x:c r="B28" s="696"/>
      <x:c r="C28" s="696"/>
      <x:c r="D28" s="696"/>
      <x:c r="E28" s="696"/>
      <x:c r="F28" s="696"/>
      <x:c r="G28" s="696"/>
      <x:c r="H28" s="696"/>
      <x:c r="I28" s="696"/>
      <x:c r="J28" s="696"/>
    </x:row>
    <x:row r="29">
      <x:c r="A29" s="639" t="str">
        <x:v>COHORT SUMMARY — FORMULA DRIVEN</x:v>
      </x:c>
      <x:c r="B29" s="639"/>
      <x:c r="C29" s="639"/>
      <x:c r="D29" s="639"/>
      <x:c r="E29" s="639"/>
      <x:c r="F29" s="639"/>
      <x:c r="G29" s="639"/>
      <x:c r="H29" s="639"/>
      <x:c r="I29" s="639"/>
      <x:c r="J29" s="639"/>
    </x:row>
    <x:row r="30" ht="24" customHeight="1">
      <x:c r="A30" s="828" t="str">
        <x:v>Runs logged</x:v>
      </x:c>
      <x:c r="B30" s="828"/>
      <x:c r="C30" s="835" t="n">
        <x:f>COUNTA(C8:C27)</x:f>
        <x:v>0</x:v>
      </x:c>
      <x:c r="D30" s="696"/>
      <x:c r="E30" s="836" t="str">
        <x:v>Use the notes to explain why intervention happened. A high intervention rate is not automatically bad during evaluation; unexplained intervention, policy breaches, and unverified outcomes are the signals to fix before authority expands.</x:v>
      </x:c>
      <x:c r="F30" s="837"/>
      <x:c r="G30" s="837"/>
      <x:c r="H30" s="837"/>
      <x:c r="I30" s="837"/>
      <x:c r="J30" s="838"/>
    </x:row>
    <x:row r="31" ht="24" customHeight="1">
      <x:c r="A31" s="828" t="str">
        <x:v>Verified outcome rate</x:v>
      </x:c>
      <x:c r="B31" s="828"/>
      <x:c r="C31" s="839" t="n">
        <x:f>IFERROR(COUNTIF(D8:D27,"Yes")/COUNTA(D8:D27),0)</x:f>
        <x:v>0</x:v>
      </x:c>
      <x:c r="D31" s="696"/>
      <x:c r="E31" s="840"/>
      <x:c r="F31" s="841"/>
      <x:c r="G31" s="841"/>
      <x:c r="H31" s="841"/>
      <x:c r="I31" s="841"/>
      <x:c r="J31" s="842"/>
    </x:row>
    <x:row r="32" ht="24" customHeight="1">
      <x:c r="A32" s="828" t="str">
        <x:v>Policy adherence</x:v>
      </x:c>
      <x:c r="B32" s="828"/>
      <x:c r="C32" s="839" t="n">
        <x:f>IFERROR(COUNTIF(E8:E27,"Yes")/COUNTA(E8:E27),0)</x:f>
        <x:v>0</x:v>
      </x:c>
      <x:c r="D32" s="696"/>
      <x:c r="E32" s="840"/>
      <x:c r="F32" s="841"/>
      <x:c r="G32" s="841"/>
      <x:c r="H32" s="841"/>
      <x:c r="I32" s="841"/>
      <x:c r="J32" s="842"/>
    </x:row>
    <x:row r="33" ht="24" customHeight="1">
      <x:c r="A33" s="828" t="str">
        <x:v>Correct tool-choice rate</x:v>
      </x:c>
      <x:c r="B33" s="828"/>
      <x:c r="C33" s="839" t="n">
        <x:f>IFERROR(COUNTIF(F8:F27,"Correct")/(COUNTIF(F8:F27,"Correct")+COUNTIF(F8:F27,"Incorrect")),0)</x:f>
        <x:v>0</x:v>
      </x:c>
      <x:c r="D33" s="696"/>
      <x:c r="E33" s="840"/>
      <x:c r="F33" s="841"/>
      <x:c r="G33" s="841"/>
      <x:c r="H33" s="841"/>
      <x:c r="I33" s="841"/>
      <x:c r="J33" s="842"/>
    </x:row>
    <x:row r="34" ht="24" customHeight="1">
      <x:c r="A34" s="828" t="str">
        <x:v>Human intervention rate</x:v>
      </x:c>
      <x:c r="B34" s="828"/>
      <x:c r="C34" s="839" t="n">
        <x:f>IFERROR(COUNTA(G8:G27)/COUNTA(C8:C27),0)</x:f>
        <x:v>0</x:v>
      </x:c>
      <x:c r="D34" s="696"/>
      <x:c r="E34" s="840"/>
      <x:c r="F34" s="841"/>
      <x:c r="G34" s="841"/>
      <x:c r="H34" s="841"/>
      <x:c r="I34" s="841"/>
      <x:c r="J34" s="842"/>
    </x:row>
    <x:row r="35" ht="24" customHeight="1">
      <x:c r="A35" s="828" t="str">
        <x:v>Rework / reversal rate</x:v>
      </x:c>
      <x:c r="B35" s="828"/>
      <x:c r="C35" s="843" t="n">
        <x:f>IFERROR(COUNTIF(H8:H27,"Yes")/COUNTA(H8:H27),0)</x:f>
        <x:v>0</x:v>
      </x:c>
      <x:c r="D35" s="696"/>
      <x:c r="E35" s="844"/>
      <x:c r="F35" s="845"/>
      <x:c r="G35" s="845"/>
      <x:c r="H35" s="845"/>
      <x:c r="I35" s="845"/>
      <x:c r="J35" s="846"/>
    </x:row>
  </x:sheetData>
  <x:mergeCells>
    <x:mergeCell ref="A1:J1"/>
    <x:mergeCell ref="A2:J3"/>
    <x:mergeCell ref="A4:J5"/>
    <x:mergeCell ref="A29:J29"/>
    <x:mergeCell ref="A30:B30"/>
    <x:mergeCell ref="A31:B31"/>
    <x:mergeCell ref="A32:B32"/>
    <x:mergeCell ref="A33:B33"/>
    <x:mergeCell ref="A34:B34"/>
    <x:mergeCell ref="A35:B35"/>
    <x:mergeCell ref="E30:J35"/>
  </x:mergeCells>
  <x:conditionalFormatting sqref="D8:I27">
    <x:cfRule type="containsText" dxfId="0" priority="1" operator="containsText" text="No"/>
    <x:cfRule type="containsText" dxfId="1" priority="2" operator="containsText" text="Yes"/>
  </x:conditionalFormatting>
  <x:conditionalFormatting sqref="F8:F27">
    <x:cfRule type="containsText" dxfId="2" priority="3" operator="containsText" text="Incorrect"/>
  </x:conditionalFormatting>
  <x:dataValidations count="5">
    <x:dataValidation type="list" sqref="D8:D27">
      <x:formula1>"Yes,No,Partial"</x:formula1>
    </x:dataValidation>
    <x:dataValidation type="list" sqref="E8:E27">
      <x:formula1>"Yes,No"</x:formula1>
    </x:dataValidation>
    <x:dataValidation type="list" sqref="F8:F27">
      <x:formula1>"Correct,Incorrect,N/A"</x:formula1>
    </x:dataValidation>
    <x:dataValidation type="list" sqref="H8:H27">
      <x:formula1>"No,Yes"</x:formula1>
    </x:dataValidation>
    <x:dataValidation type="list" sqref="I8:I27">
      <x:formula1>"Yes,No,Not available"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.5" hidden="0" customWidth="1"/>
    <x:col min="2" max="2" width="20" hidden="0" customWidth="1"/>
    <x:col min="3" max="3" width="20" hidden="0" customWidth="1"/>
    <x:col min="4" max="4" width="20" hidden="0" customWidth="1"/>
    <x:col min="5" max="5" width="3" hidden="0" customWidth="1"/>
    <x:col min="6" max="6" width="22.5" hidden="0" customWidth="1"/>
    <x:col min="7" max="7" width="22.5" hidden="0" customWidth="1"/>
    <x:col min="8" max="8" width="22.5" hidden="0" customWidth="1"/>
  </x:cols>
  <x:sheetData>
    <x:row r="1" ht="24" customHeight="1">
      <x:c r="A1" s="634" t="str">
        <x:v>PRAXIVARA DECISION WORKBOOK / 05</x:v>
      </x:c>
      <x:c r="B1" s="634"/>
      <x:c r="C1" s="634"/>
      <x:c r="D1" s="634"/>
      <x:c r="E1" s="634"/>
      <x:c r="F1" s="634"/>
      <x:c r="G1" s="634"/>
      <x:c r="H1" s="634"/>
    </x:row>
    <x:row r="2" ht="34" customHeight="1">
      <x:c r="A2" s="635" t="str">
        <x:v>Final Architecture Decision</x:v>
      </x:c>
      <x:c r="B2" s="635"/>
      <x:c r="C2" s="635"/>
      <x:c r="D2" s="635"/>
      <x:c r="E2" s="635"/>
      <x:c r="F2" s="635"/>
      <x:c r="G2" s="635"/>
      <x:c r="H2" s="635"/>
    </x:row>
    <x:row r="3" ht="34" customHeight="1">
      <x:c r="A3" s="635"/>
      <x:c r="B3" s="635"/>
      <x:c r="C3" s="635"/>
      <x:c r="D3" s="635"/>
      <x:c r="E3" s="635"/>
      <x:c r="F3" s="635"/>
      <x:c r="G3" s="635"/>
      <x:c r="H3" s="635"/>
    </x:row>
    <x:row r="4" ht="24" customHeight="1">
      <x:c r="A4" s="694" t="str">
        <x:v>Bring the process diagnosis and first-run evidence together. The formula suggests the next boundary; an accountable owner records the actual decision.</x:v>
      </x:c>
      <x:c r="B4" s="694"/>
      <x:c r="C4" s="694"/>
      <x:c r="D4" s="694"/>
      <x:c r="E4" s="694"/>
      <x:c r="F4" s="694"/>
      <x:c r="G4" s="694"/>
      <x:c r="H4" s="694"/>
    </x:row>
    <x:row r="5" ht="24" customHeight="1">
      <x:c r="A5" s="695"/>
      <x:c r="B5" s="695"/>
      <x:c r="C5" s="695"/>
      <x:c r="D5" s="695"/>
      <x:c r="E5" s="695"/>
      <x:c r="F5" s="695"/>
      <x:c r="G5" s="695"/>
      <x:c r="H5" s="695"/>
    </x:row>
    <x:row r="6">
      <x:c r="A6" s="696"/>
      <x:c r="B6" s="696"/>
      <x:c r="C6" s="696"/>
      <x:c r="D6" s="696"/>
      <x:c r="E6" s="696"/>
      <x:c r="F6" s="696"/>
      <x:c r="G6" s="696"/>
      <x:c r="H6" s="696"/>
    </x:row>
    <x:row r="7">
      <x:c r="A7" s="639" t="str">
        <x:v>DECISION EVIDENCE</x:v>
      </x:c>
      <x:c r="B7" s="639"/>
      <x:c r="C7" s="639"/>
      <x:c r="D7" s="639"/>
      <x:c r="E7" s="696"/>
      <x:c r="F7" s="639" t="str">
        <x:v>FORMULA SUGGESTION</x:v>
      </x:c>
      <x:c r="G7" s="639"/>
      <x:c r="H7" s="639"/>
    </x:row>
    <x:row r="8">
      <x:c r="A8" s="828" t="str">
        <x:v>Process</x:v>
      </x:c>
      <x:c r="B8" s="854" t="str">
        <x:f>'Decision'!C18</x:f>
        <x:v>Customer renewal exception</x:v>
      </x:c>
      <x:c r="C8" s="855"/>
      <x:c r="D8" s="856"/>
      <x:c r="E8" s="696"/>
      <x:c r="F8" s="857" t="str">
        <x:f>IF('First 20 Runs'!C30&lt;20,"COMPLETE THE INITIAL COHORT",IF(AND('First 20 Runs'!C31&gt;=0.9,'First 20 Runs'!C32=1,'First 20 Runs'!C35&lt;=0.1),"CONSIDER A BOUNDED AUTHORITY INCREASE","KEEP THE CURRENT BOUNDARY AND REVISE"))</x:f>
        <x:v>COMPLETE THE INITIAL COHORT</x:v>
      </x:c>
      <x:c r="G8" s="857"/>
      <x:c r="H8" s="857"/>
    </x:row>
    <x:row r="9">
      <x:c r="A9" s="828" t="str">
        <x:v>Map recommendation</x:v>
      </x:c>
      <x:c r="B9" s="858" t="str">
        <x:f>'Decision'!F8</x:f>
        <x:v>BOUNDED AI AGENT</x:v>
      </x:c>
      <x:c r="C9" s="859"/>
      <x:c r="D9" s="860"/>
      <x:c r="E9" s="696"/>
      <x:c r="F9" s="857"/>
      <x:c r="G9" s="857"/>
      <x:c r="H9" s="857"/>
    </x:row>
    <x:row r="10">
      <x:c r="A10" s="828" t="str">
        <x:v>Agent fit score</x:v>
      </x:c>
      <x:c r="B10" s="861" t="n">
        <x:f>'Decision'!H14</x:f>
        <x:v>4.2</x:v>
      </x:c>
      <x:c r="C10" s="862"/>
      <x:c r="D10" s="863"/>
      <x:c r="E10" s="696"/>
      <x:c r="F10" s="857"/>
      <x:c r="G10" s="857"/>
      <x:c r="H10" s="857"/>
    </x:row>
    <x:row r="11">
      <x:c r="A11" s="828" t="str">
        <x:v>Runs logged</x:v>
      </x:c>
      <x:c r="B11" s="864" t="n">
        <x:f>'First 20 Runs'!C30</x:f>
        <x:v>0</x:v>
      </x:c>
      <x:c r="C11" s="865"/>
      <x:c r="D11" s="866"/>
      <x:c r="E11" s="696"/>
      <x:c r="F11" s="857"/>
      <x:c r="G11" s="857"/>
      <x:c r="H11" s="857"/>
    </x:row>
    <x:row r="12">
      <x:c r="A12" s="828" t="str">
        <x:v>Verified outcome rate</x:v>
      </x:c>
      <x:c r="B12" s="867" t="n">
        <x:f>'First 20 Runs'!C31</x:f>
        <x:v>0</x:v>
      </x:c>
      <x:c r="C12" s="868"/>
      <x:c r="D12" s="869"/>
      <x:c r="E12" s="696"/>
      <x:c r="F12" s="696"/>
      <x:c r="G12" s="696"/>
      <x:c r="H12" s="696"/>
    </x:row>
    <x:row r="13">
      <x:c r="A13" s="828" t="str">
        <x:v>Policy adherence</x:v>
      </x:c>
      <x:c r="B13" s="867" t="n">
        <x:f>'First 20 Runs'!C32</x:f>
        <x:v>0</x:v>
      </x:c>
      <x:c r="C13" s="868"/>
      <x:c r="D13" s="869"/>
      <x:c r="E13" s="696"/>
      <x:c r="F13" s="836" t="str">
        <x:f>IF('First 20 Runs'!C30&lt;20,"Do not infer reliability from a partial cohort. Add representative clean cases, edge cases, recovery cases, and cases that should stop or hand off.",IF('First 20 Runs'!C32&lt;1,"Resolve every policy breach before expanding authority.",IF('First 20 Runs'!C31&lt;0.9,"Improve outcome verification, tools, or instructions before expanding authority.","Review intervention reasons and expand only the narrow effect supported by evidence.")))</x:f>
        <x:v>Do not infer reliability from a partial cohort. Add representative clean cases, edge cases, recovery cases, and cases that should stop or hand off.</x:v>
      </x:c>
      <x:c r="G13" s="837"/>
      <x:c r="H13" s="838"/>
    </x:row>
    <x:row r="14">
      <x:c r="A14" s="828" t="str">
        <x:v>Rework / reversal rate</x:v>
      </x:c>
      <x:c r="B14" s="870" t="n">
        <x:f>'First 20 Runs'!C35</x:f>
        <x:v>0</x:v>
      </x:c>
      <x:c r="C14" s="871"/>
      <x:c r="D14" s="872"/>
      <x:c r="E14" s="696"/>
      <x:c r="F14" s="840"/>
      <x:c r="G14" s="841"/>
      <x:c r="H14" s="842"/>
    </x:row>
    <x:row r="15">
      <x:c r="A15" s="696"/>
      <x:c r="B15" s="696"/>
      <x:c r="C15" s="696"/>
      <x:c r="D15" s="696"/>
      <x:c r="E15" s="696"/>
      <x:c r="F15" s="840"/>
      <x:c r="G15" s="841"/>
      <x:c r="H15" s="842"/>
    </x:row>
    <x:row r="16">
      <x:c r="A16" s="696"/>
      <x:c r="B16" s="696"/>
      <x:c r="C16" s="696"/>
      <x:c r="D16" s="696"/>
      <x:c r="E16" s="696"/>
      <x:c r="F16" s="844"/>
      <x:c r="G16" s="845"/>
      <x:c r="H16" s="846"/>
    </x:row>
    <x:row r="17">
      <x:c r="A17" s="639" t="str">
        <x:v>ACCOUNTABLE OWNER DECISION — EDIT PURPLE CELLS</x:v>
      </x:c>
      <x:c r="B17" s="639"/>
      <x:c r="C17" s="639"/>
      <x:c r="D17" s="639"/>
      <x:c r="E17" s="639"/>
      <x:c r="F17" s="639"/>
      <x:c r="G17" s="639"/>
      <x:c r="H17" s="639"/>
    </x:row>
    <x:row r="18">
      <x:c r="A18" s="828" t="str">
        <x:v>Decision owner</x:v>
      </x:c>
      <x:c r="B18" s="873" t="str"/>
      <x:c r="C18" s="874"/>
      <x:c r="D18" s="874"/>
      <x:c r="E18" s="874"/>
      <x:c r="F18" s="874"/>
      <x:c r="G18" s="874"/>
      <x:c r="H18" s="875"/>
    </x:row>
    <x:row r="19">
      <x:c r="A19" s="828" t="str">
        <x:v>Decision date</x:v>
      </x:c>
      <x:c r="B19" s="876" t="str"/>
      <x:c r="C19" s="877"/>
      <x:c r="D19" s="877"/>
      <x:c r="E19" s="877"/>
      <x:c r="F19" s="877"/>
      <x:c r="G19" s="877"/>
      <x:c r="H19" s="878"/>
    </x:row>
    <x:row r="20">
      <x:c r="A20" s="828" t="str">
        <x:v>Approved architecture</x:v>
      </x:c>
      <x:c r="B20" s="873" t="str"/>
      <x:c r="C20" s="874"/>
      <x:c r="D20" s="874"/>
      <x:c r="E20" s="874"/>
      <x:c r="F20" s="874"/>
      <x:c r="G20" s="874"/>
      <x:c r="H20" s="875"/>
    </x:row>
    <x:row r="21">
      <x:c r="A21" s="828" t="str">
        <x:v>Authority granted now</x:v>
      </x:c>
      <x:c r="B21" s="873" t="str"/>
      <x:c r="C21" s="874"/>
      <x:c r="D21" s="874"/>
      <x:c r="E21" s="874"/>
      <x:c r="F21" s="874"/>
      <x:c r="G21" s="874"/>
      <x:c r="H21" s="875"/>
    </x:row>
    <x:row r="22">
      <x:c r="A22" s="828" t="str">
        <x:v>Actions requiring approval</x:v>
      </x:c>
      <x:c r="B22" s="873" t="str"/>
      <x:c r="C22" s="874"/>
      <x:c r="D22" s="874"/>
      <x:c r="E22" s="874"/>
      <x:c r="F22" s="874"/>
      <x:c r="G22" s="874"/>
      <x:c r="H22" s="875"/>
    </x:row>
    <x:row r="23">
      <x:c r="A23" s="828" t="str">
        <x:v>Next evaluation date</x:v>
      </x:c>
      <x:c r="B23" s="876" t="str"/>
      <x:c r="C23" s="877"/>
      <x:c r="D23" s="877"/>
      <x:c r="E23" s="877"/>
      <x:c r="F23" s="877"/>
      <x:c r="G23" s="877"/>
      <x:c r="H23" s="878"/>
    </x:row>
    <x:row r="24">
      <x:c r="A24" s="696"/>
      <x:c r="B24" s="696"/>
      <x:c r="C24" s="696"/>
      <x:c r="D24" s="696"/>
      <x:c r="E24" s="696"/>
      <x:c r="F24" s="696"/>
      <x:c r="G24" s="696"/>
      <x:c r="H24" s="696"/>
    </x:row>
    <x:row r="25">
      <x:c r="A25" s="879" t="str">
        <x:v>Decision standard: choose the smallest architecture that can reliably own the outcome. More variability can justify reasoning; it does not erase consequence. Record the exact boundary being granted, not a vague level of “autonomy.”</x:v>
      </x:c>
      <x:c r="B25" s="879"/>
      <x:c r="C25" s="879"/>
      <x:c r="D25" s="879"/>
      <x:c r="E25" s="879"/>
      <x:c r="F25" s="879"/>
      <x:c r="G25" s="879"/>
      <x:c r="H25" s="879"/>
    </x:row>
    <x:row r="26">
      <x:c r="A26" s="879"/>
      <x:c r="B26" s="879"/>
      <x:c r="C26" s="879"/>
      <x:c r="D26" s="879"/>
      <x:c r="E26" s="879"/>
      <x:c r="F26" s="879"/>
      <x:c r="G26" s="879"/>
      <x:c r="H26" s="879"/>
    </x:row>
    <x:row r="27">
      <x:c r="A27" s="879"/>
      <x:c r="B27" s="879"/>
      <x:c r="C27" s="879"/>
      <x:c r="D27" s="879"/>
      <x:c r="E27" s="879"/>
      <x:c r="F27" s="879"/>
      <x:c r="G27" s="879"/>
      <x:c r="H27" s="879"/>
    </x:row>
  </x:sheetData>
  <x:mergeCells>
    <x:mergeCell ref="A1:H1"/>
    <x:mergeCell ref="A2:H3"/>
    <x:mergeCell ref="A4:H5"/>
    <x:mergeCell ref="A7:D7"/>
    <x:mergeCell ref="B8:D8"/>
    <x:mergeCell ref="B9:D9"/>
    <x:mergeCell ref="B10:D10"/>
    <x:mergeCell ref="B11:D11"/>
    <x:mergeCell ref="B12:D12"/>
    <x:mergeCell ref="B13:D13"/>
    <x:mergeCell ref="B14:D14"/>
    <x:mergeCell ref="F7:H7"/>
    <x:mergeCell ref="F8:H11"/>
    <x:mergeCell ref="F13:H16"/>
    <x:mergeCell ref="A17:H17"/>
    <x:mergeCell ref="B18:H18"/>
    <x:mergeCell ref="B19:H19"/>
    <x:mergeCell ref="B20:H20"/>
    <x:mergeCell ref="B21:H21"/>
    <x:mergeCell ref="B22:H22"/>
    <x:mergeCell ref="B23:H23"/>
    <x:mergeCell ref="A25:H27"/>
  </x:mergeCells>
  <x:dataValidations count="1">
    <x:dataValidation type="list" sqref="B20:H20">
      <x:formula1>"Deterministic workflow,AI-assisted workflow,Bounded AI Agent,Governed Agent system,Repair process before automating"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.25" hidden="0" customWidth="1"/>
    <x:col min="2" max="2" width="27.5" hidden="0" customWidth="1"/>
    <x:col min="3" max="3" width="30" hidden="0" customWidth="1"/>
    <x:col min="4" max="4" width="32.5" hidden="0" customWidth="1"/>
    <x:col min="5" max="5" width="26.25" hidden="0" customWidth="1"/>
    <x:col min="6" max="6" width="26.25" hidden="0" customWidth="1"/>
  </x:cols>
  <x:sheetData>
    <x:row r="1" ht="24" customHeight="1">
      <x:c r="A1" s="634" t="str">
        <x:v>PRAXIVARA DECISION WORKBOOK / 06</x:v>
      </x:c>
      <x:c r="B1" s="634"/>
      <x:c r="C1" s="634"/>
      <x:c r="D1" s="634"/>
      <x:c r="E1" s="634"/>
      <x:c r="F1" s="634"/>
    </x:row>
    <x:row r="2" ht="34" customHeight="1">
      <x:c r="A2" s="635" t="str">
        <x:v>Method, Definitions &amp; Sources</x:v>
      </x:c>
      <x:c r="B2" s="635"/>
      <x:c r="C2" s="635"/>
      <x:c r="D2" s="635"/>
      <x:c r="E2" s="635"/>
      <x:c r="F2" s="635"/>
    </x:row>
    <x:row r="3" ht="34" customHeight="1">
      <x:c r="A3" s="635"/>
      <x:c r="B3" s="635"/>
      <x:c r="C3" s="635"/>
      <x:c r="D3" s="635"/>
      <x:c r="E3" s="635"/>
      <x:c r="F3" s="635"/>
    </x:row>
    <x:row r="4" ht="24" customHeight="1">
      <x:c r="A4" s="694" t="str">
        <x:v>This workbook operationalizes the article's framework. It is a decision aid, not a guarantee of performance, compliance, safety, or return on investment.</x:v>
      </x:c>
      <x:c r="B4" s="694"/>
      <x:c r="C4" s="694"/>
      <x:c r="D4" s="694"/>
      <x:c r="E4" s="694"/>
      <x:c r="F4" s="694"/>
    </x:row>
    <x:row r="5" ht="24" customHeight="1">
      <x:c r="A5" s="695"/>
      <x:c r="B5" s="695"/>
      <x:c r="C5" s="695"/>
      <x:c r="D5" s="695"/>
      <x:c r="E5" s="695"/>
      <x:c r="F5" s="695"/>
    </x:row>
    <x:row r="6">
      <x:c r="A6" s="696"/>
      <x:c r="B6" s="696"/>
      <x:c r="C6" s="696"/>
      <x:c r="D6" s="696"/>
      <x:c r="E6" s="696"/>
      <x:c r="F6" s="696"/>
    </x:row>
    <x:row r="7">
      <x:c r="A7" s="639" t="str">
        <x:v>SCORING DEFINITIONS</x:v>
      </x:c>
      <x:c r="B7" s="639"/>
      <x:c r="C7" s="639"/>
      <x:c r="D7" s="639"/>
      <x:c r="E7" s="639"/>
      <x:c r="F7" s="639"/>
    </x:row>
    <x:row r="8">
      <x:c r="A8" s="902" t="str">
        <x:v>Factor</x:v>
      </x:c>
      <x:c r="B8" s="903" t="str">
        <x:v>Low score</x:v>
      </x:c>
      <x:c r="C8" s="904" t="str">
        <x:v>High score</x:v>
      </x:c>
      <x:c r="D8" s="696"/>
      <x:c r="E8" s="696"/>
      <x:c r="F8" s="696"/>
    </x:row>
    <x:row r="9" ht="44" customHeight="1">
      <x:c r="A9" s="805" t="str">
        <x:v>Route variability</x:v>
      </x:c>
      <x:c r="B9" s="905" t="str">
        <x:v>Complete path can be drawn before the run</x:v>
      </x:c>
      <x:c r="C9" s="906" t="str">
        <x:v>Useful next step changes with evidence or exceptions</x:v>
      </x:c>
      <x:c r="D9" s="696"/>
      <x:c r="E9" s="696"/>
      <x:c r="F9" s="696"/>
    </x:row>
    <x:row r="10" ht="44" customHeight="1">
      <x:c r="A10" s="805" t="str">
        <x:v>Consequence of error</x:v>
      </x:c>
      <x:c r="B10" s="905" t="str">
        <x:v>Easy to reverse; internal or low-cost</x:v>
      </x:c>
      <x:c r="C10" s="906" t="str">
        <x:v>Expensive, sensitive, destructive, or externally binding</x:v>
      </x:c>
      <x:c r="D10" s="696"/>
      <x:c r="E10" s="696"/>
      <x:c r="F10" s="696"/>
    </x:row>
    <x:row r="11" ht="44" customHeight="1">
      <x:c r="A11" s="805" t="str">
        <x:v>Input ambiguity</x:v>
      </x:c>
      <x:c r="B11" s="905" t="str">
        <x:v>Structured fields and stable schemas</x:v>
      </x:c>
      <x:c r="C11" s="906" t="str">
        <x:v>Mixed natural language, documents, and conflicting sources</x:v>
      </x:c>
      <x:c r="D11" s="696"/>
      <x:c r="E11" s="696"/>
      <x:c r="F11" s="696"/>
    </x:row>
    <x:row r="12" ht="44" customHeight="1">
      <x:c r="A12" s="805" t="str">
        <x:v>Outcome verifiability</x:v>
      </x:c>
      <x:c r="B12" s="905" t="str">
        <x:v>Success is subjective or not defined</x:v>
      </x:c>
      <x:c r="C12" s="906" t="str">
        <x:v>Authoritative system state or accepted handoff proves completion</x:v>
      </x:c>
      <x:c r="D12" s="696"/>
      <x:c r="E12" s="696"/>
      <x:c r="F12" s="696"/>
    </x:row>
    <x:row r="13" ht="44" customHeight="1">
      <x:c r="A13" s="810" t="str">
        <x:v>Reversibility</x:v>
      </x:c>
      <x:c r="B13" s="907" t="str">
        <x:v>Hard to undo or provider-side effect persists</x:v>
      </x:c>
      <x:c r="C13" s="908" t="str">
        <x:v>Recoverable, internal, draft, or owner-facing output</x:v>
      </x:c>
      <x:c r="D13" s="696"/>
      <x:c r="E13" s="696"/>
      <x:c r="F13" s="696"/>
    </x:row>
    <x:row r="14">
      <x:c r="A14" s="696"/>
      <x:c r="B14" s="696"/>
      <x:c r="C14" s="696"/>
      <x:c r="D14" s="696"/>
      <x:c r="E14" s="696"/>
      <x:c r="F14" s="696"/>
    </x:row>
    <x:row r="15">
      <x:c r="A15" s="639" t="str">
        <x:v>INTERPRETATION RULES</x:v>
      </x:c>
      <x:c r="B15" s="639"/>
      <x:c r="C15" s="639"/>
      <x:c r="D15" s="639"/>
      <x:c r="E15" s="639"/>
      <x:c r="F15" s="639"/>
    </x:row>
    <x:row r="16">
      <x:c r="A16" s="909" t="str">
        <x:v>Rule</x:v>
      </x:c>
      <x:c r="B16" s="910" t="str">
        <x:v>Low variability</x:v>
      </x:c>
      <x:c r="C16" s="910" t="str">
        <x:v>High variability</x:v>
      </x:c>
      <x:c r="D16" s="910" t="str">
        <x:v>Lower consequence</x:v>
      </x:c>
      <x:c r="E16" s="910" t="str">
        <x:v>Higher consequence</x:v>
      </x:c>
      <x:c r="F16" s="911" t="str">
        <x:v>What it means</x:v>
      </x:c>
    </x:row>
    <x:row r="17" ht="48" customHeight="1">
      <x:c r="A17" s="805" t="str">
        <x:v>Route</x:v>
      </x:c>
      <x:c r="B17" s="905" t="str">
        <x:v>Use fixed steps</x:v>
      </x:c>
      <x:c r="C17" s="905" t="str">
        <x:v>Use adaptive reasoning</x:v>
      </x:c>
      <x:c r="D17" s="905" t="str">
        <x:v>—</x:v>
      </x:c>
      <x:c r="E17" s="905" t="str">
        <x:v>—</x:v>
      </x:c>
      <x:c r="F17" s="906" t="str">
        <x:v>Who chooses the next step is the architectural divide</x:v>
      </x:c>
    </x:row>
    <x:row r="18" ht="48" customHeight="1">
      <x:c r="A18" s="805" t="str">
        <x:v>AI-assisted middle</x:v>
      </x:c>
      <x:c r="B18" s="905" t="str">
        <x:v>One bounded AI task may interpret or generate</x:v>
      </x:c>
      <x:c r="C18" s="905" t="str">
        <x:v>—</x:v>
      </x:c>
      <x:c r="D18" s="905" t="str">
        <x:v>—</x:v>
      </x:c>
      <x:c r="E18" s="905" t="str">
        <x:v>Keep authorization outside the AI step</x:v>
      </x:c>
      <x:c r="F18" s="906" t="str">
        <x:v>An AI call does not automatically make a workflow an Agent</x:v>
      </x:c>
    </x:row>
    <x:row r="19" ht="48" customHeight="1">
      <x:c r="A19" s="805" t="str">
        <x:v>Control</x:v>
      </x:c>
      <x:c r="B19" s="905" t="str">
        <x:v>—</x:v>
      </x:c>
      <x:c r="C19" s="905" t="str">
        <x:v>—</x:v>
      </x:c>
      <x:c r="D19" s="905" t="str">
        <x:v>Start reversible</x:v>
      </x:c>
      <x:c r="E19" s="905" t="str">
        <x:v>Validate and approve</x:v>
      </x:c>
      <x:c r="F19" s="906" t="str">
        <x:v>Consequence determines constraint, regardless of route</x:v>
      </x:c>
    </x:row>
    <x:row r="20" ht="48" customHeight="1">
      <x:c r="A20" s="805" t="str">
        <x:v>Evaluation</x:v>
      </x:c>
      <x:c r="B20" s="905" t="str">
        <x:v>Test branches</x:v>
      </x:c>
      <x:c r="C20" s="905" t="str">
        <x:v>Run representative trials</x:v>
      </x:c>
      <x:c r="D20" s="905" t="str">
        <x:v>Verify the end state</x:v>
      </x:c>
      <x:c r="E20" s="905" t="str">
        <x:v>Verify policy and authority too</x:v>
      </x:c>
      <x:c r="F20" s="906" t="str">
        <x:v>A convincing trace is not proof of completion</x:v>
      </x:c>
    </x:row>
    <x:row r="21" ht="48" customHeight="1">
      <x:c r="A21" s="810" t="str">
        <x:v>First 20 runs</x:v>
      </x:c>
      <x:c r="B21" s="907" t="str">
        <x:v>Observe stable cases</x:v>
      </x:c>
      <x:c r="C21" s="907" t="str">
        <x:v>Include changing paths</x:v>
      </x:c>
      <x:c r="D21" s="907" t="str">
        <x:v>Allow bounded internal action</x:v>
      </x:c>
      <x:c r="E21" s="907" t="str">
        <x:v>Test stopping and handoff</x:v>
      </x:c>
      <x:c r="F21" s="908" t="str">
        <x:v>This is an initial cohort, not a scientific threshold</x:v>
      </x:c>
    </x:row>
    <x:row r="22">
      <x:c r="A22" s="696"/>
      <x:c r="B22" s="696"/>
      <x:c r="C22" s="696"/>
      <x:c r="D22" s="696"/>
      <x:c r="E22" s="696"/>
      <x:c r="F22" s="696"/>
    </x:row>
    <x:row r="23">
      <x:c r="A23" s="639" t="str">
        <x:v>PRIMARY SOURCES — PLAIN URLS FOR AUDITABILITY</x:v>
      </x:c>
      <x:c r="B23" s="639"/>
      <x:c r="C23" s="639"/>
      <x:c r="D23" s="639"/>
      <x:c r="E23" s="639"/>
      <x:c r="F23" s="639"/>
    </x:row>
    <x:row r="24">
      <x:c r="A24" s="902" t="str">
        <x:v>Source</x:v>
      </x:c>
      <x:c r="B24" s="903" t="str">
        <x:v>Used for</x:v>
      </x:c>
      <x:c r="C24" s="904" t="str">
        <x:v>URL</x:v>
      </x:c>
      <x:c r="D24" s="696"/>
      <x:c r="E24" s="696"/>
      <x:c r="F24" s="696"/>
    </x:row>
    <x:row r="25" ht="40" customHeight="1">
      <x:c r="A25" s="912" t="str">
        <x:v>Anthropic</x:v>
      </x:c>
      <x:c r="B25" s="913" t="str">
        <x:v>Workflow vs Agent architecture; cost, latency, flexibility</x:v>
      </x:c>
      <x:c r="C25" s="914" t="str">
        <x:v>https://www.anthropic.com/engineering/building-effective-agents</x:v>
      </x:c>
      <x:c r="D25" s="696"/>
      <x:c r="E25" s="696"/>
      <x:c r="F25" s="696"/>
    </x:row>
    <x:row r="26" ht="40" customHeight="1">
      <x:c r="A26" s="912" t="str">
        <x:v>OpenAI</x:v>
      </x:c>
      <x:c r="B26" s="913" t="str">
        <x:v>Agent definition and fit signals</x:v>
      </x:c>
      <x:c r="C26" s="914" t="str">
        <x:v>https://openai.com/business/guides-and-resources/a-practical-guide-to-building-ai-agents/</x:v>
      </x:c>
      <x:c r="D26" s="696"/>
      <x:c r="E26" s="696"/>
      <x:c r="F26" s="696"/>
    </x:row>
    <x:row r="27" ht="40" customHeight="1">
      <x:c r="A27" s="912" t="str">
        <x:v>AWS</x:v>
      </x:c>
      <x:c r="B27" s="913" t="str">
        <x:v>Agent reasoning plus deterministic calculation, validation, and rules</x:v>
      </x:c>
      <x:c r="C27" s="914" t="str">
        <x:v>https://aws.amazon.com/blogs/machine-learning/ai-agents-in-enterprises-best-practices-with-amazon-bedrock-agentcore/</x:v>
      </x:c>
      <x:c r="D27" s="696"/>
      <x:c r="E27" s="696"/>
      <x:c r="F27" s="696"/>
    </x:row>
    <x:row r="28" ht="40" customHeight="1">
      <x:c r="A28" s="912" t="str">
        <x:v>Agent-Diff preprint</x:v>
      </x:c>
      <x:c r="B28" s="913" t="str">
        <x:v>State-diff-based evaluation of enterprise API tasks</x:v>
      </x:c>
      <x:c r="C28" s="914" t="str">
        <x:v>https://arxiv.org/abs/2602.11224</x:v>
      </x:c>
      <x:c r="D28" s="696"/>
      <x:c r="E28" s="696"/>
      <x:c r="F28" s="696"/>
    </x:row>
    <x:row r="29" ht="40" customHeight="1">
      <x:c r="A29" s="912" t="str">
        <x:v>Anthropic</x:v>
      </x:c>
      <x:c r="B29" s="913" t="str">
        <x:v>Multi-turn Agent evaluation, trials, transcripts, and outcomes</x:v>
      </x:c>
      <x:c r="C29" s="914" t="str">
        <x:v>https://www.anthropic.com/engineering/demystifying-evals-for-ai-agents</x:v>
      </x:c>
      <x:c r="D29" s="696"/>
      <x:c r="E29" s="696"/>
      <x:c r="F29" s="696"/>
    </x:row>
    <x:row r="30" ht="40" customHeight="1">
      <x:c r="A30" s="912" t="str">
        <x:v>Praxivara</x:v>
      </x:c>
      <x:c r="B30" s="913" t="str">
        <x:v>Current Agent product surface</x:v>
      </x:c>
      <x:c r="C30" s="914" t="str">
        <x:v>https://praxivara.com/agents</x:v>
      </x:c>
      <x:c r="D30" s="696"/>
      <x:c r="E30" s="696"/>
      <x:c r="F30" s="696"/>
    </x:row>
    <x:row r="31" ht="40" customHeight="1">
      <x:c r="A31" s="915" t="str">
        <x:v>Praxivara Docs</x:v>
      </x:c>
      <x:c r="B31" s="916" t="str">
        <x:v>Current Agent quickstart</x:v>
      </x:c>
      <x:c r="C31" s="917" t="str">
        <x:v>https://docs.praxivara.com/start/quickstart-agent</x:v>
      </x:c>
      <x:c r="D31" s="696"/>
      <x:c r="E31" s="696"/>
      <x:c r="F31" s="696"/>
    </x:row>
    <x:row r="32">
      <x:c r="A32" s="696"/>
      <x:c r="B32" s="696"/>
      <x:c r="C32" s="696"/>
      <x:c r="D32" s="696"/>
      <x:c r="E32" s="696"/>
      <x:c r="F32" s="696"/>
    </x:row>
    <x:row r="33">
      <x:c r="A33" s="836" t="str">
        <x:v>Praxivara product claims in the companion article were checked against the current private implementation before this workbook was released. Connected-provider capabilities and permissions can still differ, so verify the exact supported action before granting authority.</x:v>
      </x:c>
      <x:c r="B33" s="837"/>
      <x:c r="C33" s="837"/>
      <x:c r="D33" s="837"/>
      <x:c r="E33" s="837"/>
      <x:c r="F33" s="838"/>
    </x:row>
    <x:row r="34">
      <x:c r="A34" s="840"/>
      <x:c r="B34" s="841"/>
      <x:c r="C34" s="841"/>
      <x:c r="D34" s="841"/>
      <x:c r="E34" s="841"/>
      <x:c r="F34" s="842"/>
    </x:row>
    <x:row r="35">
      <x:c r="A35" s="844"/>
      <x:c r="B35" s="845"/>
      <x:c r="C35" s="845"/>
      <x:c r="D35" s="845"/>
      <x:c r="E35" s="845"/>
      <x:c r="F35" s="846"/>
    </x:row>
  </x:sheetData>
  <x:mergeCells>
    <x:mergeCell ref="A1:F1"/>
    <x:mergeCell ref="A2:F3"/>
    <x:mergeCell ref="A4:F5"/>
    <x:mergeCell ref="A7:F7"/>
    <x:mergeCell ref="A15:F15"/>
    <x:mergeCell ref="A23:F23"/>
    <x:mergeCell ref="A33:F35"/>
  </x:mergeCells>
  <x:pageMargins left="0.7" right="0.7" top="0.75" bottom="0.75" header="0.3" footer="0.3"/>
</x:worksheet>
</file>