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99295129645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ttention Contract" sheetId="1" r:id="Rcb3ba4368b014804"/>
    <x:sheet xmlns:r="http://schemas.openxmlformats.org/officeDocument/2006/relationships" name="Open Loops Test" sheetId="2" r:id="Rd967e48e94bf4246"/>
    <x:sheet xmlns:r="http://schemas.openxmlformats.org/officeDocument/2006/relationships" name="Decision Distance" sheetId="3" r:id="R0b0bac987a094d63"/>
    <x:sheet xmlns:r="http://schemas.openxmlformats.org/officeDocument/2006/relationships" name="Open Loop Register" sheetId="4" r:id="R2518bb66006f4744"/>
    <x:sheet xmlns:r="http://schemas.openxmlformats.org/officeDocument/2006/relationships" name="Weekly Review" sheetId="5" r:id="Rbecb5472e5cf4a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13">
    <x:font>
      <x:sz val="11"/>
      <x:name val="Carlito"/>
    </x:font>
    <x:font>
      <x:b/>
      <x:sz val="22"/>
      <x:color rgb="FFFFFFFF"/>
      <x:name val="Inter"/>
    </x:font>
    <x:font>
      <x:sz val="10"/>
      <x:color rgb="FF27272A"/>
      <x:name val="Inter"/>
    </x:font>
    <x:font>
      <x:b/>
      <x:sz val="12"/>
      <x:color rgb="FFFFFFFF"/>
      <x:name val="Inter"/>
    </x:font>
    <x:font>
      <x:sz val="10"/>
      <x:color rgb="FF151519"/>
      <x:name val="Inter"/>
    </x:font>
    <x:font>
      <x:b/>
      <x:sz val="11"/>
      <x:color rgb="FF5048E5"/>
      <x:name val="Inter"/>
    </x:font>
    <x:font>
      <x:b/>
      <x:sz val="10"/>
      <x:color rgb="FF151519"/>
      <x:name val="Inter"/>
    </x:font>
    <x:font>
      <x:sz val="9"/>
      <x:color rgb="FF6B6B75"/>
      <x:name val="Inter"/>
    </x:font>
    <x:font>
      <x:b/>
      <x:sz val="11"/>
      <x:color rgb="FF151519"/>
      <x:name val="Inter"/>
    </x:font>
    <x:font>
      <x:b/>
      <x:sz val="11"/>
      <x:color rgb="FFFFFFFF"/>
      <x:name val="Inter"/>
    </x:font>
    <x:font>
      <x:b/>
      <x:sz val="18"/>
      <x:color rgb="FFFFFFFF"/>
      <x:name val="Inter"/>
    </x:font>
    <x:font>
      <x:b/>
      <x:sz val="10"/>
      <x:color rgb="FFFFFFFF"/>
      <x:name val="Inter"/>
    </x:font>
    <x:font>
      <x:b/>
      <x:sz val="20"/>
      <x:color rgb="FF5048E5"/>
      <x:name val="Inter"/>
    </x:font>
  </x:fonts>
  <x:fills count="10">
    <x:fill>
      <x:patternFill patternType="none"/>
    </x:fill>
    <x:fill>
      <x:patternFill patternType="gray125"/>
    </x:fill>
    <x:fill>
      <x:patternFill patternType="solid">
        <x:fgColor rgb="FF151519"/>
      </x:patternFill>
    </x:fill>
    <x:fill>
      <x:patternFill patternType="solid">
        <x:fgColor rgb="FFF0F0FF"/>
      </x:patternFill>
    </x:fill>
    <x:fill>
      <x:patternFill patternType="solid">
        <x:fgColor rgb="FF5048E5"/>
      </x:patternFill>
    </x:fill>
    <x:fill>
      <x:patternFill patternType="solid">
        <x:fgColor rgb="FFFFFFFF"/>
      </x:patternFill>
    </x:fill>
    <x:fill>
      <x:patternFill patternType="solid">
        <x:fgColor rgb="FFFFFDF8"/>
      </x:patternFill>
    </x:fill>
    <x:fill>
      <x:patternFill patternType="solid">
        <x:fgColor rgb="FFEAF8F2"/>
      </x:patternFill>
    </x:fill>
    <x:fill>
      <x:patternFill patternType="solid">
        <x:fgColor rgb="FFF6F6F8"/>
      </x:patternFill>
    </x:fill>
    <x:fill>
      <x:patternFill patternType="solid">
        <x:fgColor rgb="FF27272A"/>
      </x:patternFill>
    </x:fill>
  </x:fills>
  <x:borders count="7">
    <x:border/>
    <x:border>
      <x:bottom style="thin">
        <x:color rgb="FFA7A2FF"/>
      </x:bottom>
    </x:border>
    <x:border>
      <x:bottom style="medium">
        <x:color rgb="FF5048E5"/>
      </x:bottom>
    </x:border>
    <x:border>
      <x:bottom style="thin">
        <x:color rgb="FFDDDEE5"/>
      </x:bottom>
    </x:border>
    <x:border>
      <x:top style="thin">
        <x:color rgb="FFDDDEE5"/>
      </x:top>
      <x:bottom style="thin">
        <x:color rgb="FFDDDEE5"/>
      </x:bottom>
    </x:border>
    <x:border>
      <x:top style="thin">
        <x:color rgb="FFDDDEE5"/>
      </x:top>
    </x:border>
    <x:border>
      <x:bottom style="medium">
        <x:color rgb="FF27272A"/>
      </x:bottom>
    </x:border>
  </x:borders>
  <x:cellStyleXfs count="1">
    <x:xf numFmtId="0" fontId="0" fillId="0" borderId="0"/>
  </x:cellStyleXfs>
  <x:cellXfs count="7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3" xfId="0" applyNumberFormat="1" applyFont="1" applyFill="1" applyBorder="1" applyAlignment="1">
      <x:alignment wrapText="1"/>
    </x:xf>
    <x:xf numFmtId="0" fontId="4" fillId="5" borderId="4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vertical="top" wrapText="1"/>
    </x:xf>
    <x:xf numFmtId="0" fontId="4" fillId="5" borderId="4" xfId="0" applyNumberFormat="1" applyFont="1" applyFill="1" applyBorder="1" applyAlignment="1">
      <x:alignment vertical="top" wrapText="1"/>
    </x:xf>
    <x:xf numFmtId="0" fontId="4" fillId="3" borderId="3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3" borderId="3" xfId="0" applyNumberFormat="1" applyFont="1" applyFill="1" applyBorder="1" applyAlignment="1">
      <x:alignment vertical="top" wrapText="1"/>
    </x:xf>
    <x:xf numFmtId="0" fontId="5" fillId="3" borderId="4" xfId="0" applyNumberFormat="1" applyFont="1" applyFill="1" applyBorder="1" applyAlignment="1">
      <x:alignment vertical="top" wrapText="1"/>
    </x:xf>
    <x:xf numFmtId="0" fontId="4" fillId="6" borderId="3" xfId="0" applyNumberFormat="1" applyFont="1" applyFill="1" applyBorder="1" applyAlignment="1">
      <x:alignment vertical="top" wrapText="1"/>
    </x:xf>
    <x:xf numFmtId="0" fontId="4" fillId="6" borderId="4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5" xfId="0" applyNumberFormat="1" applyFont="1" applyFill="1" applyBorder="1"/>
    <x:xf numFmtId="0" fontId="7" fillId="8" borderId="5" xfId="0" applyNumberFormat="1" applyFont="1" applyFill="1" applyBorder="1" applyAlignment="1">
      <x:alignment wrapText="1"/>
    </x:xf>
    <x:xf numFmtId="0" fontId="7" fillId="8" borderId="5" xfId="0" applyNumberFormat="1" applyFont="1" applyFill="1" applyBorder="1" applyAlignment="1">
      <x:alignment vertical="center" wrapText="1"/>
    </x:xf>
    <x:xf numFmtId="0" fontId="4" fillId="8" borderId="3" xfId="0" applyNumberFormat="1" applyFont="1" applyFill="1" applyBorder="1" applyAlignment="1">
      <x:alignment vertical="top" wrapText="1"/>
    </x:xf>
    <x:xf numFmtId="0" fontId="4" fillId="8" borderId="4" xfId="0" applyNumberFormat="1" applyFont="1" applyFill="1" applyBorder="1" applyAlignment="1">
      <x:alignment vertical="top" wrapText="1"/>
    </x:xf>
    <x:xf numFmtId="0" fontId="8" fillId="8" borderId="3" xfId="0" applyNumberFormat="1" applyFont="1" applyFill="1" applyBorder="1" applyAlignment="1">
      <x:alignment vertical="top" wrapText="1"/>
    </x:xf>
    <x:xf numFmtId="0" fontId="8" fillId="8" borderId="4" xfId="0" applyNumberFormat="1" applyFont="1" applyFill="1" applyBorder="1" applyAlignment="1">
      <x:alignment vertical="top" wrapText="1"/>
    </x:xf>
    <x:xf numFmtId="0" fontId="8" fillId="8" borderId="3" xfId="0" applyNumberFormat="1" applyFont="1" applyFill="1" applyBorder="1" applyAlignment="1">
      <x:alignment horizontal="center" vertical="top" wrapText="1"/>
    </x:xf>
    <x:xf numFmtId="0" fontId="8" fillId="8" borderId="4" xfId="0" applyNumberFormat="1" applyFont="1" applyFill="1" applyBorder="1" applyAlignment="1">
      <x:alignment horizontal="center" vertical="top" wrapText="1"/>
    </x:xf>
    <x:xf numFmtId="0" fontId="8" fillId="8" borderId="3" xfId="0" applyNumberFormat="1" applyFont="1" applyFill="1" applyBorder="1" applyAlignment="1">
      <x:alignment horizontal="center" vertical="center" wrapText="1"/>
    </x:xf>
    <x:xf numFmtId="0" fontId="8" fillId="8" borderId="4" xfId="0" applyNumberFormat="1" applyFont="1" applyFill="1" applyBorder="1" applyAlignment="1">
      <x:alignment horizontal="center" vertical="center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vertical="center" wrapText="1"/>
    </x:xf>
    <x:xf numFmtId="0" fontId="10" fillId="4" borderId="0" xfId="0" applyNumberFormat="1" applyFont="1" applyFill="1" applyBorder="1"/>
    <x:xf numFmtId="200" fontId="10" fillId="4" borderId="0" xfId="0" applyNumberFormat="1" applyFont="1" applyFill="1" applyBorder="1"/>
    <x:xf numFmtId="200" fontId="10" fillId="4" borderId="0" xfId="0" applyNumberFormat="1" applyFont="1" applyFill="1" applyBorder="1" applyAlignment="1">
      <x:alignment horizontal="center"/>
    </x:xf>
    <x:xf numFmtId="200" fontId="10" fillId="4" borderId="0" xfId="0" applyNumberFormat="1" applyFont="1" applyFill="1" applyBorder="1" applyAlignment="1">
      <x:alignment horizontal="center" vertical="center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0" fillId="9" borderId="0" xfId="0" applyNumberFormat="1" applyFont="1" applyFill="1" applyBorder="1"/>
    <x:xf numFmtId="0" fontId="3" fillId="9" borderId="0" xfId="0" applyNumberFormat="1" applyFont="1" applyFill="1" applyBorder="1"/>
    <x:xf numFmtId="0" fontId="3" fillId="9" borderId="6" xfId="0" applyNumberFormat="1" applyFont="1" applyFill="1" applyBorder="1"/>
    <x:xf numFmtId="0" fontId="3" fillId="9" borderId="6" xfId="0" applyNumberFormat="1" applyFont="1" applyFill="1" applyBorder="1" applyAlignment="1">
      <x:alignment wrapText="1"/>
    </x:xf>
    <x:xf numFmtId="0" fontId="3" fillId="9" borderId="6" xfId="0" applyNumberFormat="1" applyFont="1" applyFill="1" applyBorder="1" applyAlignment="1">
      <x:alignment vertical="center" wrapText="1"/>
    </x:xf>
    <x:xf numFmtId="201" fontId="4" fillId="5" borderId="3" xfId="0" applyNumberFormat="1" applyFont="1" applyFill="1" applyBorder="1" applyAlignment="1">
      <x:alignment vertical="top" wrapText="1"/>
    </x:xf>
    <x:xf numFmtId="201" fontId="4" fillId="5" borderId="4" xfId="0" applyNumberFormat="1" applyFont="1" applyFill="1" applyBorder="1" applyAlignment="1">
      <x:alignment vertical="top" wrapText="1"/>
    </x:xf>
    <x:xf numFmtId="0" fontId="11" fillId="9" borderId="0" xfId="0" applyNumberFormat="1" applyFont="1" applyFill="1" applyBorder="1"/>
    <x:xf numFmtId="0" fontId="11" fillId="9" borderId="0" xfId="0" applyNumberFormat="1" applyFont="1" applyFill="1" applyBorder="1" applyAlignment="1">
      <x:alignment horizontal="center"/>
    </x:xf>
    <x:xf numFmtId="0" fontId="11" fillId="9" borderId="0" xfId="0" applyNumberFormat="1" applyFont="1" applyFill="1" applyBorder="1" applyAlignment="1">
      <x:alignment horizontal="center" vertical="center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200" fontId="12" fillId="3" borderId="1" xfId="0" applyNumberFormat="1" applyFont="1" applyFill="1" applyBorder="1"/>
    <x:xf numFmtId="200" fontId="12" fillId="3" borderId="1" xfId="0" applyNumberFormat="1" applyFont="1" applyFill="1" applyBorder="1" applyAlignment="1">
      <x:alignment horizontal="center"/>
    </x:xf>
    <x:xf numFmtId="200" fontId="12" fillId="3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4">
    <x:dxf>
      <x:font>
        <x:b/>
        <x:color rgb="FFC94A4A"/>
      </x:font>
      <x:fill>
        <x:patternFill patternType="solid">
          <x:bgColor rgb="FFFDEEEE"/>
        </x:patternFill>
      </x:fill>
    </x:dxf>
    <x:dxf>
      <x:font>
        <x:b/>
        <x:color rgb="FF25A777"/>
      </x:font>
      <x:fill>
        <x:patternFill patternType="solid">
          <x:bgColor rgb="FFEAF8F2"/>
        </x:patternFill>
      </x:fill>
    </x:dxf>
    <x:dxf>
      <x:font>
        <x:b/>
        <x:color rgb="FF25A777"/>
      </x:font>
      <x:fill>
        <x:patternFill patternType="solid">
          <x:bgColor rgb="FFEAF8F2"/>
        </x:patternFill>
      </x:fill>
    </x:dxf>
    <x:dxf>
      <x:font>
        <x:b/>
        <x:color rgb="FF5048E5"/>
      </x:font>
      <x:fill>
        <x:patternFill patternType="solid">
          <x:bgColor rgb="FFF0F0FF"/>
        </x:patternFill>
      </x:fill>
    </x:dxf>
    <x:dxf>
      <x:font>
        <x:b/>
        <x:color rgb="FFD5770B"/>
      </x:font>
      <x:fill>
        <x:patternFill patternType="solid">
          <x:bgColor rgb="FFFFF5E6"/>
        </x:patternFill>
      </x:fill>
    </x:dxf>
    <x:dxf>
      <x:font>
        <x:b/>
        <x:color rgb="FFC94A4A"/>
      </x:font>
      <x:fill>
        <x:patternFill patternType="solid">
          <x:bgColor rgb="FFFDEEEE"/>
        </x:patternFill>
      </x:fill>
    </x:dxf>
    <x:dxf>
      <x:font>
        <x:b/>
        <x:color rgb="FF25A777"/>
      </x:font>
      <x:fill>
        <x:patternFill patternType="solid">
          <x:bgColor rgb="FFEAF8F2"/>
        </x:patternFill>
      </x:fill>
    </x:dxf>
    <x:dxf>
      <x:font>
        <x:b/>
        <x:color rgb="FF5048E5"/>
      </x:font>
      <x:fill>
        <x:patternFill patternType="solid">
          <x:bgColor rgb="FFF0F0FF"/>
        </x:patternFill>
      </x:fill>
    </x:dxf>
    <x:dxf>
      <x:font>
        <x:b/>
        <x:color rgb="FFD5770B"/>
      </x:font>
      <x:fill>
        <x:patternFill patternType="solid">
          <x:bgColor rgb="FFFFF5E6"/>
        </x:patternFill>
      </x:fill>
    </x:dxf>
    <x:dxf>
      <x:font>
        <x:b/>
        <x:color rgb="FFC94A4A"/>
      </x:font>
      <x:fill>
        <x:patternFill patternType="solid">
          <x:bgColor rgb="FFFDEEEE"/>
        </x:patternFill>
      </x:fill>
    </x:dxf>
    <x:dxf>
      <x:font>
        <x:b/>
        <x:color rgb="FF25A777"/>
      </x:font>
      <x:fill>
        <x:patternFill patternType="solid">
          <x:bgColor rgb="FFEAF8F2"/>
        </x:patternFill>
      </x:fill>
    </x:dxf>
    <x:dxf>
      <x:font>
        <x:b/>
        <x:color rgb="FF25A777"/>
      </x:font>
      <x:fill>
        <x:patternFill patternType="solid">
          <x:bgColor rgb="FFEAF8F2"/>
        </x:patternFill>
      </x:fill>
    </x:dxf>
    <x:dxf>
      <x:font>
        <x:b/>
        <x:color rgb="FF5048E5"/>
      </x:font>
      <x:fill>
        <x:patternFill patternType="solid">
          <x:bgColor rgb="FFF0F0FF"/>
        </x:patternFill>
      </x:fill>
    </x:dxf>
    <x:dxf>
      <x:font>
        <x:b/>
        <x:color rgb="FFD5770B"/>
      </x:font>
      <x:fill>
        <x:patternFill patternType="solid">
          <x:bgColor rgb="FFFFF5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ce377847b4067" /><Relationship Type="http://schemas.openxmlformats.org/officeDocument/2006/relationships/theme" Target="/xl/theme/theme1.xml" Id="Rad99a39081ea4d93" /><Relationship Type="http://schemas.openxmlformats.org/officeDocument/2006/relationships/sharedStrings" Target="/xl/sharedStrings.xml" Id="R30a1c9734d3043cf" /><Relationship Type="http://schemas.openxmlformats.org/officeDocument/2006/relationships/worksheet" Target="/xl/worksheets/sheet1.xml" Id="Rcb3ba4368b014804" /><Relationship Type="http://schemas.openxmlformats.org/officeDocument/2006/relationships/worksheet" Target="/xl/worksheets/sheet2.xml" Id="Rd967e48e94bf4246" /><Relationship Type="http://schemas.openxmlformats.org/officeDocument/2006/relationships/worksheet" Target="/xl/worksheets/sheet3.xml" Id="R0b0bac987a094d63" /><Relationship Type="http://schemas.openxmlformats.org/officeDocument/2006/relationships/worksheet" Target="/xl/worksheets/sheet4.xml" Id="R2518bb66006f4744" /><Relationship Type="http://schemas.openxmlformats.org/officeDocument/2006/relationships/worksheet" Target="/xl/worksheets/sheet5.xml" Id="Rbecb5472e5cf4a8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5" hidden="0" customWidth="1"/>
    <x:col min="3" max="3" width="30" hidden="0" customWidth="1"/>
    <x:col min="4" max="4" width="23" hidden="0" customWidth="1"/>
    <x:col min="5" max="5" width="18" hidden="0" customWidth="1"/>
    <x:col min="6" max="6" width="18" hidden="0" customWidth="1"/>
    <x:col min="7" max="7" width="24" hidden="0" customWidth="1"/>
    <x:col min="8" max="8" width="34" hidden="0" customWidth="1"/>
  </x:cols>
  <x:sheetData>
    <x:row r="1" ht="34" customHeight="1">
      <x:c r="A1" s="4" t="str">
        <x:v>Principal's Attention Contract</x:v>
      </x:c>
      <x:c r="B1" s="4"/>
      <x:c r="C1" s="4"/>
      <x:c r="D1" s="4"/>
      <x:c r="E1" s="4"/>
      <x:c r="F1" s="4"/>
      <x:c r="G1" s="4"/>
      <x:c r="H1" s="4"/>
    </x:row>
    <x:row r="2" ht="32" customHeight="1">
      <x:c r="A2" s="9" t="str">
        <x:v>Define when an AI chief-of-staff role may act, when it must interrupt the principal, and what evidence closes the loop.</x:v>
      </x:c>
      <x:c r="B2" s="9"/>
      <x:c r="C2" s="9"/>
      <x:c r="D2" s="9"/>
      <x:c r="E2" s="9"/>
      <x:c r="F2" s="9"/>
      <x:c r="G2" s="9"/>
      <x:c r="H2" s="9"/>
    </x:row>
    <x:row r="4" ht="28" customHeight="1">
      <x:c r="A4" s="14" t="str">
        <x:v>Lane</x:v>
      </x:c>
      <x:c r="B4" s="14" t="str">
        <x:v>Purpose</x:v>
      </x:c>
      <x:c r="C4" s="14" t="str">
        <x:v>Your rule</x:v>
      </x:c>
      <x:c r="D4" s="14" t="str">
        <x:v>System / source</x:v>
      </x:c>
      <x:c r="E4" s="14" t="str">
        <x:v>Owner</x:v>
      </x:c>
      <x:c r="F4" s="14" t="str">
        <x:v>Approval</x:v>
      </x:c>
      <x:c r="G4" s="14" t="str">
        <x:v>Evidence required</x:v>
      </x:c>
      <x:c r="H4" s="14" t="str">
        <x:v>Meridian example</x:v>
      </x:c>
    </x:row>
    <x:row r="5" ht="54" customHeight="1">
      <x:c r="A5" s="25" t="str">
        <x:v>Watch</x:v>
      </x:c>
      <x:c r="B5" s="21" t="str">
        <x:v>Signals, commitments, and deadlines the role monitors</x:v>
      </x:c>
      <x:c r="C5" s="27" t="str">
        <x:v>Replace with your rule</x:v>
      </x:c>
      <x:c r="D5" s="21" t="str">
        <x:v>Name the source of truth</x:v>
      </x:c>
      <x:c r="E5" s="21" t="str">
        <x:v>Name accountable owner</x:v>
      </x:c>
      <x:c r="F5" s="21" t="str">
        <x:v>None unless action follows</x:v>
      </x:c>
      <x:c r="G5" s="21" t="str">
        <x:v>Source link + current state</x:v>
      </x:c>
      <x:c r="H5" s="21" t="str">
        <x:v>Strategic renewals; overdue service; supplier changes; customer calendar</x:v>
      </x:c>
    </x:row>
    <x:row r="6" ht="54" customHeight="1">
      <x:c r="A6" s="26" t="str">
        <x:v>Handle</x:v>
      </x:c>
      <x:c r="B6" s="22" t="str">
        <x:v>Bounded, reversible work it may carry without interruption</x:v>
      </x:c>
      <x:c r="C6" s="28" t="str">
        <x:v>Replace with your rule</x:v>
      </x:c>
      <x:c r="D6" s="22" t="str">
        <x:v>Name permitted systems</x:v>
      </x:c>
      <x:c r="E6" s="22" t="str">
        <x:v>Name operating owner</x:v>
      </x:c>
      <x:c r="F6" s="22" t="str">
        <x:v>Inside written policy</x:v>
      </x:c>
      <x:c r="G6" s="22" t="str">
        <x:v>Updated record + timestamp</x:v>
      </x:c>
      <x:c r="H6" s="22" t="str">
        <x:v>Collect status; reconcile dates; prepare briefs; record approved owners</x:v>
      </x:c>
    </x:row>
    <x:row r="7" ht="54" customHeight="1">
      <x:c r="A7" s="26" t="str">
        <x:v>Bring me</x:v>
      </x:c>
      <x:c r="B7" s="22" t="str">
        <x:v>Conditions that deserve the principal's decision</x:v>
      </x:c>
      <x:c r="C7" s="28" t="str">
        <x:v>Replace with your rule</x:v>
      </x:c>
      <x:c r="D7" s="22" t="str">
        <x:v>Cite every relevant source</x:v>
      </x:c>
      <x:c r="E7" s="22" t="str">
        <x:v>Principal or delegate</x:v>
      </x:c>
      <x:c r="F7" s="22" t="str">
        <x:v>Decision required</x:v>
      </x:c>
      <x:c r="G7" s="22" t="str">
        <x:v>Change + impact + options</x:v>
      </x:c>
      <x:c r="H7" s="22" t="str">
        <x:v>Strategic commitment at risk; concession request; credible sources disagree</x:v>
      </x:c>
    </x:row>
    <x:row r="8" ht="54" customHeight="1">
      <x:c r="A8" s="26" t="str">
        <x:v>Never do</x:v>
      </x:c>
      <x:c r="B8" s="22" t="str">
        <x:v>Hard authority and risk boundaries</x:v>
      </x:c>
      <x:c r="C8" s="28" t="str">
        <x:v>Replace with your rule</x:v>
      </x:c>
      <x:c r="D8" s="22" t="str">
        <x:v>List restricted systems</x:v>
      </x:c>
      <x:c r="E8" s="22" t="str">
        <x:v>Human authority</x:v>
      </x:c>
      <x:c r="F8" s="22" t="str">
        <x:v>Do not proceed</x:v>
      </x:c>
      <x:c r="G8" s="22" t="str">
        <x:v>Escalation receipt</x:v>
      </x:c>
      <x:c r="H8" s="22" t="str">
        <x:v>Change price or contract; make personnel, safety, legal, or compliance decisions</x:v>
      </x:c>
    </x:row>
    <x:row r="9" ht="54" customHeight="1">
      <x:c r="A9" s="26" t="str">
        <x:v>Prove</x:v>
      </x:c>
      <x:c r="B9" s="22" t="str">
        <x:v>Evidence required before a loop counts as closed</x:v>
      </x:c>
      <x:c r="C9" s="28" t="str">
        <x:v>Replace with your rule</x:v>
      </x:c>
      <x:c r="D9" s="22" t="str">
        <x:v>System that records proof</x:v>
      </x:c>
      <x:c r="E9" s="22" t="str">
        <x:v>Completion owner</x:v>
      </x:c>
      <x:c r="F9" s="22" t="str">
        <x:v>Approval evidence if gated</x:v>
      </x:c>
      <x:c r="G9" s="22" t="str">
        <x:v>Source + action + delivery + next owner</x:v>
      </x:c>
      <x:c r="H9" s="22" t="str">
        <x:v>Approved action; affected records; delivery evidence; timestamp; next owner</x:v>
      </x:c>
    </x:row>
    <x:row r="11" ht="34" customHeight="1">
      <x:c r="A11" s="32" t="str">
        <x:v>Use this contract for one operating loop first. Review it after real exceptions; expand only when the boundaries, sources, and proof work in practice.</x:v>
      </x:c>
      <x:c r="B11" s="32"/>
      <x:c r="C11" s="32"/>
      <x:c r="D11" s="32"/>
      <x:c r="E11" s="32"/>
      <x:c r="F11" s="32"/>
      <x:c r="G11" s="32"/>
      <x:c r="H11" s="32"/>
    </x:row>
    <x:row r="13" ht="24" customHeight="1">
      <x:c r="A13" s="37" t="str">
        <x:v>Praxivara editorial planning tool - use with clear owners, source systems, permissions, approvals, and evidence.</x:v>
      </x:c>
      <x:c r="B13" s="37"/>
      <x:c r="C13" s="37"/>
      <x:c r="D13" s="37"/>
      <x:c r="E13" s="37"/>
      <x:c r="F13" s="37"/>
      <x:c r="G13" s="37"/>
      <x:c r="H13" s="37"/>
    </x:row>
  </x:sheetData>
  <x:mergeCells>
    <x:mergeCell ref="A1:H1"/>
    <x:mergeCell ref="A2:H2"/>
    <x:mergeCell ref="A11:H11"/>
    <x:mergeCell ref="A13:H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48" hidden="0" customWidth="1"/>
    <x:col min="3" max="3" width="14" hidden="0" customWidth="1"/>
    <x:col min="4" max="4" width="34" hidden="0" customWidth="1"/>
    <x:col min="5" max="5" width="30" hidden="0" customWidth="1"/>
  </x:cols>
  <x:sheetData>
    <x:row r="1" ht="34" customHeight="1">
      <x:c r="A1" s="4" t="str">
        <x:v>Ten Open Loops Test</x:v>
      </x:c>
      <x:c r="B1" s="4"/>
      <x:c r="C1" s="4"/>
      <x:c r="D1" s="4"/>
      <x:c r="E1" s="4"/>
    </x:row>
    <x:row r="2" ht="32" customHeight="1">
      <x:c r="A2" s="9" t="str">
        <x:v>Answer from the last ten working days. The ranges are planning prompts, not validated performance benchmarks.</x:v>
      </x:c>
      <x:c r="B2" s="9"/>
      <x:c r="C2" s="9"/>
      <x:c r="D2" s="9"/>
      <x:c r="E2" s="9"/>
    </x:row>
    <x:row r="4" ht="28" customHeight="1">
      <x:c r="A4" s="14" t="str">
        <x:v>#</x:v>
      </x:c>
      <x:c r="B4" s="14" t="str">
        <x:v>Question</x:v>
      </x:c>
      <x:c r="C4" s="14" t="str">
        <x:v>Yes / No</x:v>
      </x:c>
      <x:c r="D4" s="14" t="str">
        <x:v>Example or evidence</x:v>
      </x:c>
      <x:c r="E4" s="14" t="str">
        <x:v>Pattern</x:v>
      </x:c>
    </x:row>
    <x:row r="5" ht="36" customHeight="1">
      <x:c r="A5" s="44" t="n">
        <x:v>1</x:v>
      </x:c>
      <x:c r="B5" s="21" t="str">
        <x:v>Did you reconstruct the same status from more than one system?</x:v>
      </x:c>
      <x:c r="C5" s="21" t="str">
        <x:v>No</x:v>
      </x:c>
      <x:c r="D5" s="21" t="str">
        <x:v>Add a recent example</x:v>
      </x:c>
      <x:c r="E5" s="21" t="str">
        <x:v>Choose a recurring pattern</x:v>
      </x:c>
    </x:row>
    <x:row r="6" ht="36" customHeight="1">
      <x:c r="A6" s="45" t="n">
        <x:v>2</x:v>
      </x:c>
      <x:c r="B6" s="22" t="str">
        <x:v>Did you ask who owned a follow-up after the commitment was made?</x:v>
      </x:c>
      <x:c r="C6" s="22" t="str">
        <x:v>No</x:v>
      </x:c>
      <x:c r="D6" s="22" t="str">
        <x:v>Add a recent example</x:v>
      </x:c>
      <x:c r="E6" s="22" t="str">
        <x:v>Choose a recurring pattern</x:v>
      </x:c>
    </x:row>
    <x:row r="7" ht="36" customHeight="1">
      <x:c r="A7" s="45" t="n">
        <x:v>3</x:v>
      </x:c>
      <x:c r="B7" s="22" t="str">
        <x:v>Did you enter a decision or customer meeting without a trusted current brief?</x:v>
      </x:c>
      <x:c r="C7" s="22" t="str">
        <x:v>No</x:v>
      </x:c>
      <x:c r="D7" s="22" t="str">
        <x:v>Add a recent example</x:v>
      </x:c>
      <x:c r="E7" s="22" t="str">
        <x:v>Choose a recurring pattern</x:v>
      </x:c>
    </x:row>
    <x:row r="8" ht="36" customHeight="1">
      <x:c r="A8" s="45" t="n">
        <x:v>4</x:v>
      </x:c>
      <x:c r="B8" s="22" t="str">
        <x:v>Did a customer or teammate discover an important change before you did?</x:v>
      </x:c>
      <x:c r="C8" s="22" t="str">
        <x:v>No</x:v>
      </x:c>
      <x:c r="D8" s="22" t="str">
        <x:v>Add a recent example</x:v>
      </x:c>
      <x:c r="E8" s="22" t="str">
        <x:v>Choose a recurring pattern</x:v>
      </x:c>
    </x:row>
    <x:row r="9" ht="36" customHeight="1">
      <x:c r="A9" s="45" t="n">
        <x:v>5</x:v>
      </x:c>
      <x:c r="B9" s="22" t="str">
        <x:v>Did you reopen a supposedly resolved thread because proof or a decision was missing?</x:v>
      </x:c>
      <x:c r="C9" s="22" t="str">
        <x:v>No</x:v>
      </x:c>
      <x:c r="D9" s="22" t="str">
        <x:v>Add a recent example</x:v>
      </x:c>
      <x:c r="E9" s="22" t="str">
        <x:v>Choose a recurring pattern</x:v>
      </x:c>
    </x:row>
    <x:row r="10" ht="36" customHeight="1">
      <x:c r="A10" s="45" t="n">
        <x:v>6</x:v>
      </x:c>
      <x:c r="B10" s="22" t="str">
        <x:v>Did a routine exception reach you because nobody knew where it should go?</x:v>
      </x:c>
      <x:c r="C10" s="22" t="str">
        <x:v>No</x:v>
      </x:c>
      <x:c r="D10" s="22" t="str">
        <x:v>Add a recent example</x:v>
      </x:c>
      <x:c r="E10" s="22" t="str">
        <x:v>Choose a recurring pattern</x:v>
      </x:c>
    </x:row>
    <x:row r="11" ht="36" customHeight="1">
      <x:c r="A11" s="45" t="n">
        <x:v>7</x:v>
      </x:c>
      <x:c r="B11" s="22" t="str">
        <x:v>Did you chase two or more people to finish one cross-functional job?</x:v>
      </x:c>
      <x:c r="C11" s="22" t="str">
        <x:v>No</x:v>
      </x:c>
      <x:c r="D11" s="22" t="str">
        <x:v>Add a recent example</x:v>
      </x:c>
      <x:c r="E11" s="22" t="str">
        <x:v>Choose a recurring pattern</x:v>
      </x:c>
    </x:row>
    <x:row r="12" ht="36" customHeight="1">
      <x:c r="A12" s="45" t="n">
        <x:v>8</x:v>
      </x:c>
      <x:c r="B12" s="22" t="str">
        <x:v>Did you delay a decision because evidence arrived incomplete or unorganized?</x:v>
      </x:c>
      <x:c r="C12" s="22" t="str">
        <x:v>No</x:v>
      </x:c>
      <x:c r="D12" s="22" t="str">
        <x:v>Add a recent example</x:v>
      </x:c>
      <x:c r="E12" s="22" t="str">
        <x:v>Choose a recurring pattern</x:v>
      </x:c>
    </x:row>
    <x:row r="13" ht="36" customHeight="1">
      <x:c r="A13" s="45" t="n">
        <x:v>9</x:v>
      </x:c>
      <x:c r="B13" s="22" t="str">
        <x:v>Did you repeat a policy, preference, or priority that already existed somewhere?</x:v>
      </x:c>
      <x:c r="C13" s="22" t="str">
        <x:v>No</x:v>
      </x:c>
      <x:c r="D13" s="22" t="str">
        <x:v>Add a recent example</x:v>
      </x:c>
      <x:c r="E13" s="22" t="str">
        <x:v>Choose a recurring pattern</x:v>
      </x:c>
    </x:row>
    <x:row r="14" ht="36" customHeight="1">
      <x:c r="A14" s="45" t="n">
        <x:v>10</x:v>
      </x:c>
      <x:c r="B14" s="22" t="str">
        <x:v>Did you manually check whether delegated work actually happened?</x:v>
      </x:c>
      <x:c r="C14" s="22" t="str">
        <x:v>No</x:v>
      </x:c>
      <x:c r="D14" s="22" t="str">
        <x:v>Add a recent example</x:v>
      </x:c>
      <x:c r="E14" s="22" t="str">
        <x:v>Choose a recurring pattern</x:v>
      </x:c>
    </x:row>
    <x:row r="16" ht="40" customHeight="1">
      <x:c r="A16" s="48" t="str">
        <x:v>Open loops that consumed principal attention</x:v>
      </x:c>
      <x:c r="B16" s="48"/>
      <x:c r="C16" s="52" t="n">
        <x:f>COUNTIF(C5:C14,"Yes")</x:f>
        <x:v>0</x:v>
      </x:c>
      <x:c r="D16" s="55" t="str">
        <x:f>IF(C16&lt;=2,"Isolated friction",IF(C16&lt;=5,"Test one chief-of-staff cadence","Examine whether the principal is the operating layer"))</x:f>
        <x:v>Isolated friction</x:v>
      </x:c>
      <x:c r="E16" s="55"/>
    </x:row>
    <x:row r="18" ht="28" customHeight="1">
      <x:c r="A18" s="60" t="str">
        <x:v>Range</x:v>
      </x:c>
      <x:c r="B18" s="60" t="str">
        <x:v>Planning prompt</x:v>
      </x:c>
      <x:c r="C18" s="60" t="str">
        <x:v>What to inspect</x:v>
      </x:c>
      <x:c r="D18" s="60" t="str">
        <x:v>Do not assume</x:v>
      </x:c>
      <x:c r="E18" s="60" t="str">
        <x:v>Next move</x:v>
      </x:c>
    </x:row>
    <x:row r="19">
      <x:c r="A19" s="21" t="str">
        <x:v>0-2</x:v>
      </x:c>
      <x:c r="B19" s="21" t="str">
        <x:v>Isolated friction</x:v>
      </x:c>
      <x:c r="C19" s="21" t="str">
        <x:v>One owner, one system, or one focused assistant</x:v>
      </x:c>
      <x:c r="D19" s="21" t="str">
        <x:v>No role required</x:v>
      </x:c>
      <x:c r="E19" s="21" t="str">
        <x:v>Repair the narrow break</x:v>
      </x:c>
    </x:row>
    <x:row r="20">
      <x:c r="A20" s="22" t="str">
        <x:v>3-5</x:v>
      </x:c>
      <x:c r="B20" s="22" t="str">
        <x:v>Test one cadence</x:v>
      </x:c>
      <x:c r="C20" s="22" t="str">
        <x:v>A recurring briefing, meeting, or commitment loop</x:v>
      </x:c>
      <x:c r="D20" s="22" t="str">
        <x:v>Company-wide rollout</x:v>
      </x:c>
      <x:c r="E20" s="22" t="str">
        <x:v>Run a bounded pilot</x:v>
      </x:c>
    </x:row>
    <x:row r="21">
      <x:c r="A21" s="22" t="str">
        <x:v>6-10</x:v>
      </x:c>
      <x:c r="B21" s="22" t="str">
        <x:v>Examine coordination load</x:v>
      </x:c>
      <x:c r="C21" s="22" t="str">
        <x:v>Whether the principal has become memory, router, and completion check</x:v>
      </x:c>
      <x:c r="D21" s="22" t="str">
        <x:v>AI replaces leadership</x:v>
      </x:c>
      <x:c r="E21" s="22" t="str">
        <x:v>Define one Attention Contract</x:v>
      </x:c>
    </x:row>
    <x:row r="23" ht="24" customHeight="1">
      <x:c r="A23" s="37" t="str">
        <x:v>Praxivara editorial planning tool - use with clear owners, source systems, permissions, approvals, and evidence.</x:v>
      </x:c>
      <x:c r="B23" s="37"/>
      <x:c r="C23" s="37"/>
      <x:c r="D23" s="37"/>
      <x:c r="E23" s="37"/>
    </x:row>
  </x:sheetData>
  <x:mergeCells>
    <x:mergeCell ref="A1:E1"/>
    <x:mergeCell ref="A2:E2"/>
    <x:mergeCell ref="A16:B16"/>
    <x:mergeCell ref="D16:E16"/>
    <x:mergeCell ref="A23:E23"/>
  </x:mergeCells>
  <x:conditionalFormatting sqref="C5:C14">
    <x:cfRule type="containsText" dxfId="0" priority="1" operator="containsText" text="Yes"/>
    <x:cfRule type="containsText" dxfId="1" priority="2" operator="containsText" text="No"/>
  </x:conditionalFormatting>
  <x:dataValidations count="2">
    <x:dataValidation type="list" sqref="C5:C14">
      <x:formula1>"Yes,No"</x:formula1>
    </x:dataValidation>
    <x:dataValidation type="list" sqref="E5:E14">
      <x:formula1>"Status reconstruction,Ownership gap,Decision readiness,Late change,Missing proof,Exception routing,Cross-functional chase,Incomplete evidence,Repeated policy,Manual verification"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4" hidden="0" customWidth="1"/>
    <x:col min="4" max="4" width="16" hidden="0" customWidth="1"/>
    <x:col min="5" max="5" width="28" hidden="0" customWidth="1"/>
    <x:col min="6" max="6" width="24" hidden="0" customWidth="1"/>
    <x:col min="7" max="7" width="22" hidden="0" customWidth="1"/>
    <x:col min="8" max="8" width="34" hidden="0" customWidth="1"/>
  </x:cols>
  <x:sheetData>
    <x:row r="1" ht="34" customHeight="1">
      <x:c r="A1" s="4" t="str">
        <x:v>Decision Distance Matrix</x:v>
      </x:c>
      <x:c r="B1" s="4"/>
      <x:c r="C1" s="4"/>
      <x:c r="D1" s="4"/>
      <x:c r="E1" s="4"/>
      <x:c r="F1" s="4"/>
      <x:c r="G1" s="4"/>
      <x:c r="H1" s="4"/>
    </x:row>
    <x:row r="2" ht="32" customHeight="1">
      <x:c r="A2" s="9" t="str">
        <x:v>Delegate by consequence and recoverability, not by how annoying or time-consuming a task feels.</x:v>
      </x:c>
      <x:c r="B2" s="9"/>
      <x:c r="C2" s="9"/>
      <x:c r="D2" s="9"/>
      <x:c r="E2" s="9"/>
      <x:c r="F2" s="9"/>
      <x:c r="G2" s="9"/>
      <x:c r="H2" s="9"/>
    </x:row>
    <x:row r="4" ht="28" customHeight="1">
      <x:c r="A4" s="14" t="str">
        <x:v>Work item</x:v>
      </x:c>
      <x:c r="B4" s="14" t="str">
        <x:v>Material commitment?</x:v>
      </x:c>
      <x:c r="C4" s="14" t="str">
        <x:v>Reversible?</x:v>
      </x:c>
      <x:c r="D4" s="14" t="str">
        <x:v>Evidence quality</x:v>
      </x:c>
      <x:c r="E4" s="14" t="str">
        <x:v>Recommended lane</x:v>
      </x:c>
      <x:c r="F4" s="14" t="str">
        <x:v>Approval point</x:v>
      </x:c>
      <x:c r="G4" s="14" t="str">
        <x:v>Accountable owner</x:v>
      </x:c>
      <x:c r="H4" s="14" t="str">
        <x:v>Notes</x:v>
      </x:c>
    </x:row>
    <x:row r="5" ht="38" customHeight="1">
      <x:c r="A5" s="21" t="str">
        <x:v>Assemble sourced daily brief</x:v>
      </x:c>
      <x:c r="B5" s="21" t="str">
        <x:v>No</x:v>
      </x:c>
      <x:c r="C5" s="21" t="str">
        <x:v>Yes</x:v>
      </x:c>
      <x:c r="D5" s="21" t="str">
        <x:v>High</x:v>
      </x:c>
      <x:c r="E5" s="21" t="str">
        <x:v>Carry within policy</x:v>
      </x:c>
      <x:c r="F5" s="21" t="str">
        <x:v>None</x:v>
      </x:c>
      <x:c r="G5" s="21" t="str">
        <x:v>Operations lead</x:v>
      </x:c>
      <x:c r="H5" s="21" t="str">
        <x:v>Omit routine on-track items</x:v>
      </x:c>
    </x:row>
    <x:row r="6" ht="38" customHeight="1">
      <x:c r="A6" s="22" t="str">
        <x:v>Request internal status</x:v>
      </x:c>
      <x:c r="B6" s="22" t="str">
        <x:v>No</x:v>
      </x:c>
      <x:c r="C6" s="22" t="str">
        <x:v>Yes</x:v>
      </x:c>
      <x:c r="D6" s="22" t="str">
        <x:v>Medium</x:v>
      </x:c>
      <x:c r="E6" s="22" t="str">
        <x:v>Carry within policy</x:v>
      </x:c>
      <x:c r="F6" s="22" t="str">
        <x:v>None</x:v>
      </x:c>
      <x:c r="G6" s="22" t="str">
        <x:v>Work owner</x:v>
      </x:c>
      <x:c r="H6" s="22" t="str">
        <x:v>Escalate only defined exceptions</x:v>
      </x:c>
    </x:row>
    <x:row r="7" ht="38" customHeight="1">
      <x:c r="A7" s="22" t="str">
        <x:v>Prepare customer message</x:v>
      </x:c>
      <x:c r="B7" s="22" t="str">
        <x:v>Yes</x:v>
      </x:c>
      <x:c r="C7" s="22" t="str">
        <x:v>Yes</x:v>
      </x:c>
      <x:c r="D7" s="22" t="str">
        <x:v>High</x:v>
      </x:c>
      <x:c r="E7" s="22" t="str">
        <x:v>Prepare; human approves</x:v>
      </x:c>
      <x:c r="F7" s="22" t="str">
        <x:v>Before send</x:v>
      </x:c>
      <x:c r="G7" s="22" t="str">
        <x:v>Account owner</x:v>
      </x:c>
      <x:c r="H7" s="22" t="str">
        <x:v>Show facts, promise, and audience</x:v>
      </x:c>
    </x:row>
    <x:row r="8" ht="38" customHeight="1">
      <x:c r="A8" s="22" t="str">
        <x:v>Reprioritize technicians</x:v>
      </x:c>
      <x:c r="B8" s="22" t="str">
        <x:v>Yes</x:v>
      </x:c>
      <x:c r="C8" s="22" t="str">
        <x:v>Partly</x:v>
      </x:c>
      <x:c r="D8" s="22" t="str">
        <x:v>Medium</x:v>
      </x:c>
      <x:c r="E8" s="22" t="str">
        <x:v>Prepare; human decides</x:v>
      </x:c>
      <x:c r="F8" s="22" t="str">
        <x:v>Before schedule change</x:v>
      </x:c>
      <x:c r="G8" s="22" t="str">
        <x:v>Operations leader</x:v>
      </x:c>
      <x:c r="H8" s="22" t="str">
        <x:v>Show customer and delivery impact</x:v>
      </x:c>
    </x:row>
    <x:row r="9" ht="38" customHeight="1">
      <x:c r="A9" s="22" t="str">
        <x:v>Change contract or price</x:v>
      </x:c>
      <x:c r="B9" s="22" t="str">
        <x:v>Yes</x:v>
      </x:c>
      <x:c r="C9" s="22" t="str">
        <x:v>No</x:v>
      </x:c>
      <x:c r="D9" s="22" t="str">
        <x:v>High</x:v>
      </x:c>
      <x:c r="E9" s="22" t="str">
        <x:v>Human-owned</x:v>
      </x:c>
      <x:c r="F9" s="22" t="str">
        <x:v>Do not proceed</x:v>
      </x:c>
      <x:c r="G9" s="22" t="str">
        <x:v>Authorized executive</x:v>
      </x:c>
      <x:c r="H9" s="22" t="str">
        <x:v>Legal and commercial authority stays human</x:v>
      </x:c>
    </x:row>
    <x:row r="10" ht="38" customHeight="1">
      <x:c r="A10" s="22" t="str">
        <x:v>Personnel decision</x:v>
      </x:c>
      <x:c r="B10" s="22" t="str">
        <x:v>Yes</x:v>
      </x:c>
      <x:c r="C10" s="22" t="str">
        <x:v>No</x:v>
      </x:c>
      <x:c r="D10" s="22" t="str">
        <x:v>Variable</x:v>
      </x:c>
      <x:c r="E10" s="22" t="str">
        <x:v>Human-owned</x:v>
      </x:c>
      <x:c r="F10" s="22" t="str">
        <x:v>Do not proceed</x:v>
      </x:c>
      <x:c r="G10" s="22" t="str">
        <x:v>People leader</x:v>
      </x:c>
      <x:c r="H10" s="22" t="str">
        <x:v>Context, fairness, and accountability stay human</x:v>
      </x:c>
    </x:row>
    <x:row r="12" ht="34" customHeight="1">
      <x:c r="A12" s="55" t="str">
        <x:v>Add your own work below. If an action creates a material promise, right, risk, or relationship consequence, move it closer to a meaningful human checkpoint.</x:v>
      </x:c>
      <x:c r="B12" s="55"/>
      <x:c r="C12" s="55"/>
      <x:c r="D12" s="55"/>
      <x:c r="E12" s="55"/>
      <x:c r="F12" s="55"/>
      <x:c r="G12" s="55"/>
      <x:c r="H12" s="55"/>
    </x:row>
    <x:row r="14" ht="32" customHeight="1">
      <x:c r="A14" s="21" t="str">
        <x:v>Add work item</x:v>
      </x:c>
      <x:c r="B14" s="21" t="str">
        <x:v>No</x:v>
      </x:c>
      <x:c r="C14" s="21" t="str">
        <x:v>Yes</x:v>
      </x:c>
      <x:c r="D14" s="21" t="str">
        <x:v>Medium</x:v>
      </x:c>
      <x:c r="E14" s="21" t="str">
        <x:v>Carry within policy</x:v>
      </x:c>
      <x:c r="F14" s="21" t="str">
        <x:v>Define checkpoint</x:v>
      </x:c>
      <x:c r="G14" s="21" t="str">
        <x:v>Name owner</x:v>
      </x:c>
      <x:c r="H14" s="21" t="str">
        <x:v>Add context</x:v>
      </x:c>
    </x:row>
    <x:row r="15" ht="32" customHeight="1">
      <x:c r="A15" s="22" t="str">
        <x:v>Add work item</x:v>
      </x:c>
      <x:c r="B15" s="22" t="str">
        <x:v>No</x:v>
      </x:c>
      <x:c r="C15" s="22" t="str">
        <x:v>Yes</x:v>
      </x:c>
      <x:c r="D15" s="22" t="str">
        <x:v>Medium</x:v>
      </x:c>
      <x:c r="E15" s="22" t="str">
        <x:v>Carry within policy</x:v>
      </x:c>
      <x:c r="F15" s="22" t="str">
        <x:v>Define checkpoint</x:v>
      </x:c>
      <x:c r="G15" s="22" t="str">
        <x:v>Name owner</x:v>
      </x:c>
      <x:c r="H15" s="22" t="str">
        <x:v>Add context</x:v>
      </x:c>
    </x:row>
    <x:row r="16" ht="32" customHeight="1">
      <x:c r="A16" s="22" t="str">
        <x:v>Add work item</x:v>
      </x:c>
      <x:c r="B16" s="22" t="str">
        <x:v>No</x:v>
      </x:c>
      <x:c r="C16" s="22" t="str">
        <x:v>Yes</x:v>
      </x:c>
      <x:c r="D16" s="22" t="str">
        <x:v>Medium</x:v>
      </x:c>
      <x:c r="E16" s="22" t="str">
        <x:v>Carry within policy</x:v>
      </x:c>
      <x:c r="F16" s="22" t="str">
        <x:v>Define checkpoint</x:v>
      </x:c>
      <x:c r="G16" s="22" t="str">
        <x:v>Name owner</x:v>
      </x:c>
      <x:c r="H16" s="22" t="str">
        <x:v>Add context</x:v>
      </x:c>
    </x:row>
    <x:row r="17" ht="32" customHeight="1">
      <x:c r="A17" s="22" t="str">
        <x:v>Add work item</x:v>
      </x:c>
      <x:c r="B17" s="22" t="str">
        <x:v>No</x:v>
      </x:c>
      <x:c r="C17" s="22" t="str">
        <x:v>Yes</x:v>
      </x:c>
      <x:c r="D17" s="22" t="str">
        <x:v>Medium</x:v>
      </x:c>
      <x:c r="E17" s="22" t="str">
        <x:v>Carry within policy</x:v>
      </x:c>
      <x:c r="F17" s="22" t="str">
        <x:v>Define checkpoint</x:v>
      </x:c>
      <x:c r="G17" s="22" t="str">
        <x:v>Name owner</x:v>
      </x:c>
      <x:c r="H17" s="22" t="str">
        <x:v>Add context</x:v>
      </x:c>
    </x:row>
    <x:row r="18" ht="32" customHeight="1">
      <x:c r="A18" s="22" t="str">
        <x:v>Add work item</x:v>
      </x:c>
      <x:c r="B18" s="22" t="str">
        <x:v>No</x:v>
      </x:c>
      <x:c r="C18" s="22" t="str">
        <x:v>Yes</x:v>
      </x:c>
      <x:c r="D18" s="22" t="str">
        <x:v>Medium</x:v>
      </x:c>
      <x:c r="E18" s="22" t="str">
        <x:v>Carry within policy</x:v>
      </x:c>
      <x:c r="F18" s="22" t="str">
        <x:v>Define checkpoint</x:v>
      </x:c>
      <x:c r="G18" s="22" t="str">
        <x:v>Name owner</x:v>
      </x:c>
      <x:c r="H18" s="22" t="str">
        <x:v>Add context</x:v>
      </x:c>
    </x:row>
    <x:row r="19" ht="32" customHeight="1">
      <x:c r="A19" s="22" t="str">
        <x:v>Add work item</x:v>
      </x:c>
      <x:c r="B19" s="22" t="str">
        <x:v>No</x:v>
      </x:c>
      <x:c r="C19" s="22" t="str">
        <x:v>Yes</x:v>
      </x:c>
      <x:c r="D19" s="22" t="str">
        <x:v>Medium</x:v>
      </x:c>
      <x:c r="E19" s="22" t="str">
        <x:v>Carry within policy</x:v>
      </x:c>
      <x:c r="F19" s="22" t="str">
        <x:v>Define checkpoint</x:v>
      </x:c>
      <x:c r="G19" s="22" t="str">
        <x:v>Name owner</x:v>
      </x:c>
      <x:c r="H19" s="22" t="str">
        <x:v>Add context</x:v>
      </x:c>
    </x:row>
    <x:row r="20" ht="32" customHeight="1">
      <x:c r="A20" s="22" t="str">
        <x:v>Add work item</x:v>
      </x:c>
      <x:c r="B20" s="22" t="str">
        <x:v>No</x:v>
      </x:c>
      <x:c r="C20" s="22" t="str">
        <x:v>Yes</x:v>
      </x:c>
      <x:c r="D20" s="22" t="str">
        <x:v>Medium</x:v>
      </x:c>
      <x:c r="E20" s="22" t="str">
        <x:v>Carry within policy</x:v>
      </x:c>
      <x:c r="F20" s="22" t="str">
        <x:v>Define checkpoint</x:v>
      </x:c>
      <x:c r="G20" s="22" t="str">
        <x:v>Name owner</x:v>
      </x:c>
      <x:c r="H20" s="22" t="str">
        <x:v>Add context</x:v>
      </x:c>
    </x:row>
    <x:row r="22" ht="24" customHeight="1">
      <x:c r="A22" s="37" t="str">
        <x:v>Praxivara editorial planning tool - use with clear owners, source systems, permissions, approvals, and evidence.</x:v>
      </x:c>
      <x:c r="B22" s="37"/>
      <x:c r="C22" s="37"/>
      <x:c r="D22" s="37"/>
      <x:c r="E22" s="37"/>
      <x:c r="F22" s="37"/>
      <x:c r="G22" s="37"/>
      <x:c r="H22" s="37"/>
    </x:row>
  </x:sheetData>
  <x:mergeCells>
    <x:mergeCell ref="A1:H1"/>
    <x:mergeCell ref="A2:H2"/>
    <x:mergeCell ref="A12:H12"/>
    <x:mergeCell ref="A22:H22"/>
  </x:mergeCells>
  <x:conditionalFormatting sqref="E5:E30">
    <x:cfRule type="containsText" dxfId="2" priority="1" operator="containsText" text="Carry within policy"/>
    <x:cfRule type="containsText" dxfId="3" priority="2" operator="containsText" text="approves"/>
    <x:cfRule type="containsText" dxfId="4" priority="3" operator="containsText" text="decides"/>
    <x:cfRule type="containsText" dxfId="5" priority="4" operator="containsText" text="Human-owned"/>
  </x:conditionalFormatting>
  <x:dataValidations count="4">
    <x:dataValidation type="list" sqref="B5:B30">
      <x:formula1>"Yes,No"</x:formula1>
    </x:dataValidation>
    <x:dataValidation type="list" sqref="C5:C30">
      <x:formula1>"Yes,Partly,No"</x:formula1>
    </x:dataValidation>
    <x:dataValidation type="list" sqref="D5:D30">
      <x:formula1>"High,Medium,Low,Variable"</x:formula1>
    </x:dataValidation>
    <x:dataValidation type="list" sqref="E5:E30">
      <x:formula1>"Carry within policy,Prepare; human approves,Prepare; human decides,Human-owned"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0" hidden="0" customWidth="1"/>
    <x:col min="3" max="3" width="22" hidden="0" customWidth="1"/>
    <x:col min="4" max="4" width="18" hidden="0" customWidth="1"/>
    <x:col min="5" max="5" width="14" hidden="0" customWidth="1"/>
    <x:col min="6" max="6" width="24" hidden="0" customWidth="1"/>
    <x:col min="7" max="7" width="24" hidden="0" customWidth="1"/>
    <x:col min="8" max="8" width="24" hidden="0" customWidth="1"/>
    <x:col min="9" max="9" width="25" hidden="0" customWidth="1"/>
    <x:col min="10" max="10" width="18" hidden="0" customWidth="1"/>
    <x:col min="11" max="11" width="22" hidden="0" customWidth="1"/>
    <x:col min="12" max="12" width="24" hidden="0" customWidth="1"/>
    <x:col min="13" max="13" width="18" hidden="0" customWidth="1"/>
  </x:cols>
  <x:sheetData>
    <x:row r="1" ht="34" customHeight="1">
      <x:c r="A1" s="4" t="str">
        <x:v>Open Loop Register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32" customHeight="1">
      <x:c r="A2" s="9" t="str">
        <x:v>A loop closes only when the required evidence exists. A task, draft, or attempted action is not proof of the business outcome.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</x:row>
    <x:row r="4" ht="28" customHeight="1">
      <x:c r="A4" s="14" t="str">
        <x:v>ID</x:v>
      </x:c>
      <x:c r="B4" s="14" t="str">
        <x:v>Commitment / exception</x:v>
      </x:c>
      <x:c r="C4" s="14" t="str">
        <x:v>Source</x:v>
      </x:c>
      <x:c r="D4" s="14" t="str">
        <x:v>Owner</x:v>
      </x:c>
      <x:c r="E4" s="14" t="str">
        <x:v>Due date</x:v>
      </x:c>
      <x:c r="F4" s="14" t="str">
        <x:v>Consequence</x:v>
      </x:c>
      <x:c r="G4" s="14" t="str">
        <x:v>Allowed action</x:v>
      </x:c>
      <x:c r="H4" s="14" t="str">
        <x:v>Approval rule</x:v>
      </x:c>
      <x:c r="I4" s="14" t="str">
        <x:v>Evidence required</x:v>
      </x:c>
      <x:c r="J4" s="14" t="str">
        <x:v>Status</x:v>
      </x:c>
      <x:c r="K4" s="14" t="str">
        <x:v>Proof / link</x:v>
      </x:c>
      <x:c r="L4" s="14" t="str">
        <x:v>Escalation</x:v>
      </x:c>
      <x:c r="M4" s="14" t="str">
        <x:v>Closure check</x:v>
      </x:c>
    </x:row>
    <x:row r="5" ht="32" customHeight="1">
      <x:c r="A5" s="21" t="str">
        <x:v>OL-001</x:v>
      </x:c>
      <x:c r="B5" s="21" t="str">
        <x:v>Halcyon customer update</x:v>
      </x:c>
      <x:c r="C5" s="21" t="str">
        <x:v>Customer review</x:v>
      </x:c>
      <x:c r="D5" s="21" t="str">
        <x:v>Maya</x:v>
      </x:c>
      <x:c r="E5" s="61" t="n">
        <x:v>46262</x:v>
      </x:c>
      <x:c r="F5" s="21" t="str">
        <x:v>Renewal trust</x:v>
      </x:c>
      <x:c r="G5" s="21" t="str">
        <x:v>Prepare update</x:v>
      </x:c>
      <x:c r="H5" s="21" t="str">
        <x:v>Maya approves send</x:v>
      </x:c>
      <x:c r="I5" s="21" t="str">
        <x:v>Approved message + delivery</x:v>
      </x:c>
      <x:c r="J5" s="21" t="str">
        <x:v>Needs decision</x:v>
      </x:c>
      <x:c r="K5" s="21" t="str"/>
      <x:c r="L5" s="21" t="str">
        <x:v>Reset date or reroute crew</x:v>
      </x:c>
      <x:c r="M5" s="21" t="str">
        <x:f>IF(B5="","",IF(J5="Closed",IF(K5&lt;&gt;"","Proved","Missing proof"),"Open"))</x:f>
        <x:v>Open</x:v>
      </x:c>
    </x:row>
    <x:row r="6" ht="32" customHeight="1">
      <x:c r="A6" s="22" t="str">
        <x:v>OL-002</x:v>
      </x:c>
      <x:c r="B6" s="22" t="str">
        <x:v>Supplier part receipt</x:v>
      </x:c>
      <x:c r="C6" s="22" t="str">
        <x:v>Supplier notice</x:v>
      </x:c>
      <x:c r="D6" s="22" t="str">
        <x:v>Operations</x:v>
      </x:c>
      <x:c r="E6" s="62" t="n">
        <x:v>46262</x:v>
      </x:c>
      <x:c r="F6" s="22" t="str">
        <x:v>Repair schedule</x:v>
      </x:c>
      <x:c r="G6" s="22" t="str">
        <x:v>Watch and record</x:v>
      </x:c>
      <x:c r="H6" s="22" t="str">
        <x:v>Inside policy</x:v>
      </x:c>
      <x:c r="I6" s="22" t="str">
        <x:v>Receipt + service record</x:v>
      </x:c>
      <x:c r="J6" s="22" t="str">
        <x:v>Closed</x:v>
      </x:c>
      <x:c r="K6" s="22" t="str">
        <x:v>Add receipt link</x:v>
      </x:c>
      <x:c r="L6" s="22" t="str"/>
      <x:c r="M6" s="22" t="str">
        <x:f>IF(B6="","",IF(J6="Closed",IF(K6&lt;&gt;"","Proved","Missing proof"),"Open"))</x:f>
        <x:v>Proved</x:v>
      </x:c>
    </x:row>
    <x:row r="7" ht="32" customHeight="1">
      <x:c r="A7" s="22" t="str">
        <x:v>OL-003</x:v>
      </x:c>
      <x:c r="B7" s="22" t="str"/>
      <x:c r="C7" s="22" t="str"/>
      <x:c r="D7" s="22" t="str"/>
      <x:c r="E7" s="62"/>
      <x:c r="F7" s="22" t="str"/>
      <x:c r="G7" s="22" t="str"/>
      <x:c r="H7" s="22" t="str"/>
      <x:c r="I7" s="22" t="str"/>
      <x:c r="J7" s="22" t="str"/>
      <x:c r="K7" s="22" t="str"/>
      <x:c r="L7" s="22" t="str"/>
      <x:c r="M7" s="22" t="str">
        <x:f>IF(B7="","",IF(J7="Closed",IF(K7&lt;&gt;"","Proved","Missing proof"),"Open"))</x:f>
      </x:c>
    </x:row>
    <x:row r="8" ht="32" customHeight="1">
      <x:c r="A8" s="22" t="str">
        <x:v>OL-004</x:v>
      </x:c>
      <x:c r="B8" s="22" t="str"/>
      <x:c r="C8" s="22" t="str"/>
      <x:c r="D8" s="22" t="str"/>
      <x:c r="E8" s="62"/>
      <x:c r="F8" s="22" t="str"/>
      <x:c r="G8" s="22" t="str"/>
      <x:c r="H8" s="22" t="str"/>
      <x:c r="I8" s="22" t="str"/>
      <x:c r="J8" s="22" t="str"/>
      <x:c r="K8" s="22" t="str"/>
      <x:c r="L8" s="22" t="str"/>
      <x:c r="M8" s="22" t="str">
        <x:f>IF(B8="","",IF(J8="Closed",IF(K8&lt;&gt;"","Proved","Missing proof"),"Open"))</x:f>
      </x:c>
    </x:row>
    <x:row r="9" ht="32" customHeight="1">
      <x:c r="A9" s="22" t="str">
        <x:v>OL-005</x:v>
      </x:c>
      <x:c r="B9" s="22" t="str"/>
      <x:c r="C9" s="22" t="str"/>
      <x:c r="D9" s="22" t="str"/>
      <x:c r="E9" s="62"/>
      <x:c r="F9" s="22" t="str"/>
      <x:c r="G9" s="22" t="str"/>
      <x:c r="H9" s="22" t="str"/>
      <x:c r="I9" s="22" t="str"/>
      <x:c r="J9" s="22" t="str"/>
      <x:c r="K9" s="22" t="str"/>
      <x:c r="L9" s="22" t="str"/>
      <x:c r="M9" s="22" t="str">
        <x:f>IF(B9="","",IF(J9="Closed",IF(K9&lt;&gt;"","Proved","Missing proof"),"Open"))</x:f>
      </x:c>
    </x:row>
    <x:row r="10" ht="32" customHeight="1">
      <x:c r="A10" s="22" t="str">
        <x:v>OL-006</x:v>
      </x:c>
      <x:c r="B10" s="22" t="str"/>
      <x:c r="C10" s="22" t="str"/>
      <x:c r="D10" s="22" t="str"/>
      <x:c r="E10" s="62"/>
      <x:c r="F10" s="22" t="str"/>
      <x:c r="G10" s="22" t="str"/>
      <x:c r="H10" s="22" t="str"/>
      <x:c r="I10" s="22" t="str"/>
      <x:c r="J10" s="22" t="str"/>
      <x:c r="K10" s="22" t="str"/>
      <x:c r="L10" s="22" t="str"/>
      <x:c r="M10" s="22" t="str">
        <x:f>IF(B10="","",IF(J10="Closed",IF(K10&lt;&gt;"","Proved","Missing proof"),"Open"))</x:f>
      </x:c>
    </x:row>
    <x:row r="11" ht="32" customHeight="1">
      <x:c r="A11" s="22" t="str">
        <x:v>OL-007</x:v>
      </x:c>
      <x:c r="B11" s="22" t="str"/>
      <x:c r="C11" s="22" t="str"/>
      <x:c r="D11" s="22" t="str"/>
      <x:c r="E11" s="62"/>
      <x:c r="F11" s="22" t="str"/>
      <x:c r="G11" s="22" t="str"/>
      <x:c r="H11" s="22" t="str"/>
      <x:c r="I11" s="22" t="str"/>
      <x:c r="J11" s="22" t="str"/>
      <x:c r="K11" s="22" t="str"/>
      <x:c r="L11" s="22" t="str"/>
      <x:c r="M11" s="22" t="str">
        <x:f>IF(B11="","",IF(J11="Closed",IF(K11&lt;&gt;"","Proved","Missing proof"),"Open"))</x:f>
      </x:c>
    </x:row>
    <x:row r="12" ht="32" customHeight="1">
      <x:c r="A12" s="22" t="str">
        <x:v>OL-008</x:v>
      </x:c>
      <x:c r="B12" s="22" t="str"/>
      <x:c r="C12" s="22" t="str"/>
      <x:c r="D12" s="22" t="str"/>
      <x:c r="E12" s="62"/>
      <x:c r="F12" s="22" t="str"/>
      <x:c r="G12" s="22" t="str"/>
      <x:c r="H12" s="22" t="str"/>
      <x:c r="I12" s="22" t="str"/>
      <x:c r="J12" s="22" t="str"/>
      <x:c r="K12" s="22" t="str"/>
      <x:c r="L12" s="22" t="str"/>
      <x:c r="M12" s="22" t="str">
        <x:f>IF(B12="","",IF(J12="Closed",IF(K12&lt;&gt;"","Proved","Missing proof"),"Open"))</x:f>
      </x:c>
    </x:row>
    <x:row r="13" ht="32" customHeight="1">
      <x:c r="A13" s="22" t="str">
        <x:v>OL-009</x:v>
      </x:c>
      <x:c r="B13" s="22" t="str"/>
      <x:c r="C13" s="22" t="str"/>
      <x:c r="D13" s="22" t="str"/>
      <x:c r="E13" s="62"/>
      <x:c r="F13" s="22" t="str"/>
      <x:c r="G13" s="22" t="str"/>
      <x:c r="H13" s="22" t="str"/>
      <x:c r="I13" s="22" t="str"/>
      <x:c r="J13" s="22" t="str"/>
      <x:c r="K13" s="22" t="str"/>
      <x:c r="L13" s="22" t="str"/>
      <x:c r="M13" s="22" t="str">
        <x:f>IF(B13="","",IF(J13="Closed",IF(K13&lt;&gt;"","Proved","Missing proof"),"Open"))</x:f>
      </x:c>
    </x:row>
    <x:row r="14" ht="32" customHeight="1">
      <x:c r="A14" s="22" t="str">
        <x:v>OL-010</x:v>
      </x:c>
      <x:c r="B14" s="22" t="str"/>
      <x:c r="C14" s="22" t="str"/>
      <x:c r="D14" s="22" t="str"/>
      <x:c r="E14" s="62"/>
      <x:c r="F14" s="22" t="str"/>
      <x:c r="G14" s="22" t="str"/>
      <x:c r="H14" s="22" t="str"/>
      <x:c r="I14" s="22" t="str"/>
      <x:c r="J14" s="22" t="str"/>
      <x:c r="K14" s="22" t="str"/>
      <x:c r="L14" s="22" t="str"/>
      <x:c r="M14" s="22" t="str">
        <x:f>IF(B14="","",IF(J14="Closed",IF(K14&lt;&gt;"","Proved","Missing proof"),"Open"))</x:f>
      </x:c>
    </x:row>
    <x:row r="15" ht="32" customHeight="1">
      <x:c r="A15" s="22" t="str">
        <x:v>OL-011</x:v>
      </x:c>
      <x:c r="B15" s="22" t="str"/>
      <x:c r="C15" s="22" t="str"/>
      <x:c r="D15" s="22" t="str"/>
      <x:c r="E15" s="62"/>
      <x:c r="F15" s="22" t="str"/>
      <x:c r="G15" s="22" t="str"/>
      <x:c r="H15" s="22" t="str"/>
      <x:c r="I15" s="22" t="str"/>
      <x:c r="J15" s="22" t="str"/>
      <x:c r="K15" s="22" t="str"/>
      <x:c r="L15" s="22" t="str"/>
      <x:c r="M15" s="22" t="str">
        <x:f>IF(B15="","",IF(J15="Closed",IF(K15&lt;&gt;"","Proved","Missing proof"),"Open"))</x:f>
      </x:c>
    </x:row>
    <x:row r="16" ht="32" customHeight="1">
      <x:c r="A16" s="22" t="str">
        <x:v>OL-012</x:v>
      </x:c>
      <x:c r="B16" s="22" t="str"/>
      <x:c r="C16" s="22" t="str"/>
      <x:c r="D16" s="22" t="str"/>
      <x:c r="E16" s="62"/>
      <x:c r="F16" s="22" t="str"/>
      <x:c r="G16" s="22" t="str"/>
      <x:c r="H16" s="22" t="str"/>
      <x:c r="I16" s="22" t="str"/>
      <x:c r="J16" s="22" t="str"/>
      <x:c r="K16" s="22" t="str"/>
      <x:c r="L16" s="22" t="str"/>
      <x:c r="M16" s="22" t="str">
        <x:f>IF(B16="","",IF(J16="Closed",IF(K16&lt;&gt;"","Proved","Missing proof"),"Open"))</x:f>
      </x:c>
    </x:row>
    <x:row r="17" ht="32" customHeight="1">
      <x:c r="A17" s="22" t="str">
        <x:v>OL-013</x:v>
      </x:c>
      <x:c r="B17" s="22" t="str"/>
      <x:c r="C17" s="22" t="str"/>
      <x:c r="D17" s="22" t="str"/>
      <x:c r="E17" s="62"/>
      <x:c r="F17" s="22" t="str"/>
      <x:c r="G17" s="22" t="str"/>
      <x:c r="H17" s="22" t="str"/>
      <x:c r="I17" s="22" t="str"/>
      <x:c r="J17" s="22" t="str"/>
      <x:c r="K17" s="22" t="str"/>
      <x:c r="L17" s="22" t="str"/>
      <x:c r="M17" s="22" t="str">
        <x:f>IF(B17="","",IF(J17="Closed",IF(K17&lt;&gt;"","Proved","Missing proof"),"Open"))</x:f>
      </x:c>
    </x:row>
    <x:row r="18" ht="32" customHeight="1">
      <x:c r="A18" s="22" t="str">
        <x:v>OL-014</x:v>
      </x:c>
      <x:c r="B18" s="22" t="str"/>
      <x:c r="C18" s="22" t="str"/>
      <x:c r="D18" s="22" t="str"/>
      <x:c r="E18" s="62"/>
      <x:c r="F18" s="22" t="str"/>
      <x:c r="G18" s="22" t="str"/>
      <x:c r="H18" s="22" t="str"/>
      <x:c r="I18" s="22" t="str"/>
      <x:c r="J18" s="22" t="str"/>
      <x:c r="K18" s="22" t="str"/>
      <x:c r="L18" s="22" t="str"/>
      <x:c r="M18" s="22" t="str">
        <x:f>IF(B18="","",IF(J18="Closed",IF(K18&lt;&gt;"","Proved","Missing proof"),"Open"))</x:f>
      </x:c>
    </x:row>
    <x:row r="19" ht="32" customHeight="1">
      <x:c r="A19" s="22" t="str">
        <x:v>OL-015</x:v>
      </x:c>
      <x:c r="B19" s="22" t="str"/>
      <x:c r="C19" s="22" t="str"/>
      <x:c r="D19" s="22" t="str"/>
      <x:c r="E19" s="62"/>
      <x:c r="F19" s="22" t="str"/>
      <x:c r="G19" s="22" t="str"/>
      <x:c r="H19" s="22" t="str"/>
      <x:c r="I19" s="22" t="str"/>
      <x:c r="J19" s="22" t="str"/>
      <x:c r="K19" s="22" t="str"/>
      <x:c r="L19" s="22" t="str"/>
      <x:c r="M19" s="22" t="str">
        <x:f>IF(B19="","",IF(J19="Closed",IF(K19&lt;&gt;"","Proved","Missing proof"),"Open"))</x:f>
      </x:c>
    </x:row>
    <x:row r="20" ht="32" customHeight="1">
      <x:c r="A20" s="22" t="str">
        <x:v>OL-016</x:v>
      </x:c>
      <x:c r="B20" s="22" t="str"/>
      <x:c r="C20" s="22" t="str"/>
      <x:c r="D20" s="22" t="str"/>
      <x:c r="E20" s="62"/>
      <x:c r="F20" s="22" t="str"/>
      <x:c r="G20" s="22" t="str"/>
      <x:c r="H20" s="22" t="str"/>
      <x:c r="I20" s="22" t="str"/>
      <x:c r="J20" s="22" t="str"/>
      <x:c r="K20" s="22" t="str"/>
      <x:c r="L20" s="22" t="str"/>
      <x:c r="M20" s="22" t="str">
        <x:f>IF(B20="","",IF(J20="Closed",IF(K20&lt;&gt;"","Proved","Missing proof"),"Open"))</x:f>
      </x:c>
    </x:row>
    <x:row r="21" ht="32" customHeight="1">
      <x:c r="A21" s="22" t="str">
        <x:v>OL-017</x:v>
      </x:c>
      <x:c r="B21" s="22" t="str"/>
      <x:c r="C21" s="22" t="str"/>
      <x:c r="D21" s="22" t="str"/>
      <x:c r="E21" s="62"/>
      <x:c r="F21" s="22" t="str"/>
      <x:c r="G21" s="22" t="str"/>
      <x:c r="H21" s="22" t="str"/>
      <x:c r="I21" s="22" t="str"/>
      <x:c r="J21" s="22" t="str"/>
      <x:c r="K21" s="22" t="str"/>
      <x:c r="L21" s="22" t="str"/>
      <x:c r="M21" s="22" t="str">
        <x:f>IF(B21="","",IF(J21="Closed",IF(K21&lt;&gt;"","Proved","Missing proof"),"Open"))</x:f>
      </x:c>
    </x:row>
    <x:row r="22" ht="32" customHeight="1">
      <x:c r="A22" s="22" t="str">
        <x:v>OL-018</x:v>
      </x:c>
      <x:c r="B22" s="22" t="str"/>
      <x:c r="C22" s="22" t="str"/>
      <x:c r="D22" s="22" t="str"/>
      <x:c r="E22" s="62"/>
      <x:c r="F22" s="22" t="str"/>
      <x:c r="G22" s="22" t="str"/>
      <x:c r="H22" s="22" t="str"/>
      <x:c r="I22" s="22" t="str"/>
      <x:c r="J22" s="22" t="str"/>
      <x:c r="K22" s="22" t="str"/>
      <x:c r="L22" s="22" t="str"/>
      <x:c r="M22" s="22" t="str">
        <x:f>IF(B22="","",IF(J22="Closed",IF(K22&lt;&gt;"","Proved","Missing proof"),"Open"))</x:f>
      </x:c>
    </x:row>
    <x:row r="23" ht="32" customHeight="1">
      <x:c r="A23" s="22" t="str">
        <x:v>OL-019</x:v>
      </x:c>
      <x:c r="B23" s="22" t="str"/>
      <x:c r="C23" s="22" t="str"/>
      <x:c r="D23" s="22" t="str"/>
      <x:c r="E23" s="62"/>
      <x:c r="F23" s="22" t="str"/>
      <x:c r="G23" s="22" t="str"/>
      <x:c r="H23" s="22" t="str"/>
      <x:c r="I23" s="22" t="str"/>
      <x:c r="J23" s="22" t="str"/>
      <x:c r="K23" s="22" t="str"/>
      <x:c r="L23" s="22" t="str"/>
      <x:c r="M23" s="22" t="str">
        <x:f>IF(B23="","",IF(J23="Closed",IF(K23&lt;&gt;"","Proved","Missing proof"),"Open"))</x:f>
      </x:c>
    </x:row>
    <x:row r="24" ht="32" customHeight="1">
      <x:c r="A24" s="22" t="str">
        <x:v>OL-020</x:v>
      </x:c>
      <x:c r="B24" s="22" t="str"/>
      <x:c r="C24" s="22" t="str"/>
      <x:c r="D24" s="22" t="str"/>
      <x:c r="E24" s="62"/>
      <x:c r="F24" s="22" t="str"/>
      <x:c r="G24" s="22" t="str"/>
      <x:c r="H24" s="22" t="str"/>
      <x:c r="I24" s="22" t="str"/>
      <x:c r="J24" s="22" t="str"/>
      <x:c r="K24" s="22" t="str"/>
      <x:c r="L24" s="22" t="str"/>
      <x:c r="M24" s="22" t="str">
        <x:f>IF(B24="","",IF(J24="Closed",IF(K24&lt;&gt;"","Proved","Missing proof"),"Open"))</x:f>
      </x:c>
    </x:row>
    <x:row r="25" ht="32" customHeight="1">
      <x:c r="A25" s="22" t="str">
        <x:v>OL-021</x:v>
      </x:c>
      <x:c r="B25" s="22" t="str"/>
      <x:c r="C25" s="22" t="str"/>
      <x:c r="D25" s="22" t="str"/>
      <x:c r="E25" s="62"/>
      <x:c r="F25" s="22" t="str"/>
      <x:c r="G25" s="22" t="str"/>
      <x:c r="H25" s="22" t="str"/>
      <x:c r="I25" s="22" t="str"/>
      <x:c r="J25" s="22" t="str"/>
      <x:c r="K25" s="22" t="str"/>
      <x:c r="L25" s="22" t="str"/>
      <x:c r="M25" s="22" t="str">
        <x:f>IF(B25="","",IF(J25="Closed",IF(K25&lt;&gt;"","Proved","Missing proof"),"Open"))</x:f>
      </x:c>
    </x:row>
    <x:row r="26" ht="32" customHeight="1">
      <x:c r="A26" s="22" t="str">
        <x:v>OL-022</x:v>
      </x:c>
      <x:c r="B26" s="22" t="str"/>
      <x:c r="C26" s="22" t="str"/>
      <x:c r="D26" s="22" t="str"/>
      <x:c r="E26" s="62"/>
      <x:c r="F26" s="22" t="str"/>
      <x:c r="G26" s="22" t="str"/>
      <x:c r="H26" s="22" t="str"/>
      <x:c r="I26" s="22" t="str"/>
      <x:c r="J26" s="22" t="str"/>
      <x:c r="K26" s="22" t="str"/>
      <x:c r="L26" s="22" t="str"/>
      <x:c r="M26" s="22" t="str">
        <x:f>IF(B26="","",IF(J26="Closed",IF(K26&lt;&gt;"","Proved","Missing proof"),"Open"))</x:f>
      </x:c>
    </x:row>
    <x:row r="27" ht="32" customHeight="1">
      <x:c r="A27" s="22" t="str">
        <x:v>OL-023</x:v>
      </x:c>
      <x:c r="B27" s="22" t="str"/>
      <x:c r="C27" s="22" t="str"/>
      <x:c r="D27" s="22" t="str"/>
      <x:c r="E27" s="62"/>
      <x:c r="F27" s="22" t="str"/>
      <x:c r="G27" s="22" t="str"/>
      <x:c r="H27" s="22" t="str"/>
      <x:c r="I27" s="22" t="str"/>
      <x:c r="J27" s="22" t="str"/>
      <x:c r="K27" s="22" t="str"/>
      <x:c r="L27" s="22" t="str"/>
      <x:c r="M27" s="22" t="str">
        <x:f>IF(B27="","",IF(J27="Closed",IF(K27&lt;&gt;"","Proved","Missing proof"),"Open"))</x:f>
      </x:c>
    </x:row>
    <x:row r="28" ht="32" customHeight="1">
      <x:c r="A28" s="22" t="str">
        <x:v>OL-024</x:v>
      </x:c>
      <x:c r="B28" s="22" t="str"/>
      <x:c r="C28" s="22" t="str"/>
      <x:c r="D28" s="22" t="str"/>
      <x:c r="E28" s="62"/>
      <x:c r="F28" s="22" t="str"/>
      <x:c r="G28" s="22" t="str"/>
      <x:c r="H28" s="22" t="str"/>
      <x:c r="I28" s="22" t="str"/>
      <x:c r="J28" s="22" t="str"/>
      <x:c r="K28" s="22" t="str"/>
      <x:c r="L28" s="22" t="str"/>
      <x:c r="M28" s="22" t="str">
        <x:f>IF(B28="","",IF(J28="Closed",IF(K28&lt;&gt;"","Proved","Missing proof"),"Open"))</x:f>
      </x:c>
    </x:row>
    <x:row r="29" ht="32" customHeight="1">
      <x:c r="A29" s="22" t="str">
        <x:v>OL-025</x:v>
      </x:c>
      <x:c r="B29" s="22" t="str"/>
      <x:c r="C29" s="22" t="str"/>
      <x:c r="D29" s="22" t="str"/>
      <x:c r="E29" s="62"/>
      <x:c r="F29" s="22" t="str"/>
      <x:c r="G29" s="22" t="str"/>
      <x:c r="H29" s="22" t="str"/>
      <x:c r="I29" s="22" t="str"/>
      <x:c r="J29" s="22" t="str"/>
      <x:c r="K29" s="22" t="str"/>
      <x:c r="L29" s="22" t="str"/>
      <x:c r="M29" s="22" t="str">
        <x:f>IF(B29="","",IF(J29="Closed",IF(K29&lt;&gt;"","Proved","Missing proof"),"Open"))</x:f>
      </x:c>
    </x:row>
    <x:row r="30" ht="32" customHeight="1">
      <x:c r="A30" s="22" t="str">
        <x:v>OL-026</x:v>
      </x:c>
      <x:c r="B30" s="22" t="str"/>
      <x:c r="C30" s="22" t="str"/>
      <x:c r="D30" s="22" t="str"/>
      <x:c r="E30" s="62"/>
      <x:c r="F30" s="22" t="str"/>
      <x:c r="G30" s="22" t="str"/>
      <x:c r="H30" s="22" t="str"/>
      <x:c r="I30" s="22" t="str"/>
      <x:c r="J30" s="22" t="str"/>
      <x:c r="K30" s="22" t="str"/>
      <x:c r="L30" s="22" t="str"/>
      <x:c r="M30" s="22" t="str">
        <x:f>IF(B30="","",IF(J30="Closed",IF(K30&lt;&gt;"","Proved","Missing proof"),"Open"))</x:f>
      </x:c>
    </x:row>
    <x:row r="31" ht="32" customHeight="1">
      <x:c r="A31" s="22" t="str">
        <x:v>OL-027</x:v>
      </x:c>
      <x:c r="B31" s="22" t="str"/>
      <x:c r="C31" s="22" t="str"/>
      <x:c r="D31" s="22" t="str"/>
      <x:c r="E31" s="62"/>
      <x:c r="F31" s="22" t="str"/>
      <x:c r="G31" s="22" t="str"/>
      <x:c r="H31" s="22" t="str"/>
      <x:c r="I31" s="22" t="str"/>
      <x:c r="J31" s="22" t="str"/>
      <x:c r="K31" s="22" t="str"/>
      <x:c r="L31" s="22" t="str"/>
      <x:c r="M31" s="22" t="str">
        <x:f>IF(B31="","",IF(J31="Closed",IF(K31&lt;&gt;"","Proved","Missing proof"),"Open"))</x:f>
      </x:c>
    </x:row>
    <x:row r="32" ht="32" customHeight="1">
      <x:c r="A32" s="22" t="str">
        <x:v>OL-028</x:v>
      </x:c>
      <x:c r="B32" s="22" t="str"/>
      <x:c r="C32" s="22" t="str"/>
      <x:c r="D32" s="22" t="str"/>
      <x:c r="E32" s="62"/>
      <x:c r="F32" s="22" t="str"/>
      <x:c r="G32" s="22" t="str"/>
      <x:c r="H32" s="22" t="str"/>
      <x:c r="I32" s="22" t="str"/>
      <x:c r="J32" s="22" t="str"/>
      <x:c r="K32" s="22" t="str"/>
      <x:c r="L32" s="22" t="str"/>
      <x:c r="M32" s="22" t="str">
        <x:f>IF(B32="","",IF(J32="Closed",IF(K32&lt;&gt;"","Proved","Missing proof"),"Open"))</x:f>
      </x:c>
    </x:row>
    <x:row r="33" ht="32" customHeight="1">
      <x:c r="A33" s="22" t="str">
        <x:v>OL-029</x:v>
      </x:c>
      <x:c r="B33" s="22" t="str"/>
      <x:c r="C33" s="22" t="str"/>
      <x:c r="D33" s="22" t="str"/>
      <x:c r="E33" s="62"/>
      <x:c r="F33" s="22" t="str"/>
      <x:c r="G33" s="22" t="str"/>
      <x:c r="H33" s="22" t="str"/>
      <x:c r="I33" s="22" t="str"/>
      <x:c r="J33" s="22" t="str"/>
      <x:c r="K33" s="22" t="str"/>
      <x:c r="L33" s="22" t="str"/>
      <x:c r="M33" s="22" t="str">
        <x:f>IF(B33="","",IF(J33="Closed",IF(K33&lt;&gt;"","Proved","Missing proof"),"Open"))</x:f>
      </x:c>
    </x:row>
    <x:row r="34" ht="32" customHeight="1">
      <x:c r="A34" s="22" t="str">
        <x:v>OL-030</x:v>
      </x:c>
      <x:c r="B34" s="22" t="str"/>
      <x:c r="C34" s="22" t="str"/>
      <x:c r="D34" s="22" t="str"/>
      <x:c r="E34" s="62"/>
      <x:c r="F34" s="22" t="str"/>
      <x:c r="G34" s="22" t="str"/>
      <x:c r="H34" s="22" t="str"/>
      <x:c r="I34" s="22" t="str"/>
      <x:c r="J34" s="22" t="str"/>
      <x:c r="K34" s="22" t="str"/>
      <x:c r="L34" s="22" t="str"/>
      <x:c r="M34" s="22" t="str">
        <x:f>IF(B34="","",IF(J34="Closed",IF(K34&lt;&gt;"","Proved","Missing proof"),"Open"))</x:f>
      </x:c>
    </x:row>
    <x:row r="36" ht="24" customHeight="1">
      <x:c r="A36" s="37" t="str">
        <x:v>Praxivara editorial planning tool - use with clear owners, source systems, permissions, approvals, and evidence.</x:v>
      </x:c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</x:row>
  </x:sheetData>
  <x:mergeCells>
    <x:mergeCell ref="A1:M1"/>
    <x:mergeCell ref="A2:M2"/>
    <x:mergeCell ref="A36:M36"/>
  </x:mergeCells>
  <x:conditionalFormatting sqref="J5:J34">
    <x:cfRule type="containsText" dxfId="6" priority="1" operator="containsText" text="Closed"/>
    <x:cfRule type="containsText" dxfId="7" priority="2" operator="containsText" text="Needs decision"/>
    <x:cfRule type="containsText" dxfId="8" priority="3" operator="containsText" text="Escalated"/>
  </x:conditionalFormatting>
  <x:conditionalFormatting sqref="M5:M34">
    <x:cfRule type="containsText" dxfId="9" priority="4" operator="containsText" text="Missing proof"/>
    <x:cfRule type="containsText" dxfId="10" priority="5" operator="containsText" text="Proved"/>
  </x:conditionalFormatting>
  <x:dataValidations count="1">
    <x:dataValidation type="list" sqref="J5:J34">
      <x:formula1>"Open,Waiting,Needs decision,Escalated,Closed"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34" hidden="0" customWidth="1"/>
    <x:col min="3" max="3" width="18" hidden="0" customWidth="1"/>
    <x:col min="4" max="4" width="14" hidden="0" customWidth="1"/>
    <x:col min="5" max="5" width="24" hidden="0" customWidth="1"/>
    <x:col min="6" max="6" width="28" hidden="0" customWidth="1"/>
    <x:col min="7" max="7" width="15" hidden="0" customWidth="1"/>
    <x:col min="8" max="8" width="28" hidden="0" customWidth="1"/>
  </x:cols>
  <x:sheetData>
    <x:row r="1" ht="34" customHeight="1">
      <x:c r="A1" s="4" t="str">
        <x:v>Weekly Executive Review</x:v>
      </x:c>
      <x:c r="B1" s="4"/>
      <x:c r="C1" s="4"/>
      <x:c r="D1" s="4"/>
      <x:c r="E1" s="4"/>
      <x:c r="F1" s="4"/>
      <x:c r="G1" s="4"/>
      <x:c r="H1" s="4"/>
    </x:row>
    <x:row r="2" ht="32" customHeight="1">
      <x:c r="A2" s="9" t="str">
        <x:v>Review closure, carry-forward work, real escalations, and repeated exceptions. Measure attention returned, not AI activity.</x:v>
      </x:c>
      <x:c r="B2" s="9"/>
      <x:c r="C2" s="9"/>
      <x:c r="D2" s="9"/>
      <x:c r="E2" s="9"/>
      <x:c r="F2" s="9"/>
      <x:c r="G2" s="9"/>
      <x:c r="H2" s="9"/>
    </x:row>
    <x:row r="4" ht="32" customHeight="1">
      <x:c r="A4" s="65" t="str">
        <x:v>Proved closed</x:v>
      </x:c>
      <x:c r="B4" s="65"/>
      <x:c r="C4" s="65" t="str">
        <x:v>Still open</x:v>
      </x:c>
      <x:c r="D4" s="65"/>
      <x:c r="E4" s="65" t="str">
        <x:v>Need decision</x:v>
      </x:c>
      <x:c r="F4" s="65"/>
      <x:c r="G4" s="65" t="str">
        <x:v>Escalated</x:v>
      </x:c>
      <x:c r="H4" s="65"/>
    </x:row>
    <x:row r="5" ht="32" customHeight="1">
      <x:c r="A5" s="70" t="n">
        <x:f>COUNTIF('Open Loop Register'!$M$5:$M$34,"Proved")</x:f>
        <x:v>1</x:v>
      </x:c>
      <x:c r="B5" s="70"/>
      <x:c r="C5" s="70" t="n">
        <x:f>COUNTIF('Open Loop Register'!$M$5:$M$34,"Open")</x:f>
        <x:v>1</x:v>
      </x:c>
      <x:c r="D5" s="70"/>
      <x:c r="E5" s="70" t="n">
        <x:f>COUNTIF('Open Loop Register'!$J$5:$J$34,"Needs decision")</x:f>
        <x:v>1</x:v>
      </x:c>
      <x:c r="F5" s="70"/>
      <x:c r="G5" s="70" t="n">
        <x:f>COUNTIF('Open Loop Register'!$J$5:$J$34,"Escalated")</x:f>
        <x:v>0</x:v>
      </x:c>
      <x:c r="H5" s="70"/>
    </x:row>
    <x:row r="7" ht="28" customHeight="1">
      <x:c r="A7" s="14" t="str">
        <x:v>Loop ID</x:v>
      </x:c>
      <x:c r="B7" s="14" t="str">
        <x:v>Commitment / exception</x:v>
      </x:c>
      <x:c r="C7" s="14" t="str">
        <x:v>Owner</x:v>
      </x:c>
      <x:c r="D7" s="14" t="str">
        <x:v>Due date</x:v>
      </x:c>
      <x:c r="E7" s="14" t="str">
        <x:v>Status</x:v>
      </x:c>
      <x:c r="F7" s="14" t="str">
        <x:v>Closure proof</x:v>
      </x:c>
      <x:c r="G7" s="14" t="str">
        <x:v>Decision / escalation</x:v>
      </x:c>
      <x:c r="H7" s="14" t="str">
        <x:v>Process-change candidate?</x:v>
      </x:c>
    </x:row>
    <x:row r="8" ht="34" customHeight="1">
      <x:c r="A8" s="21" t="str">
        <x:f>IF('Open Loop Register'!A5="","",'Open Loop Register'!A5)</x:f>
        <x:v>OL-001</x:v>
      </x:c>
      <x:c r="B8" s="21" t="str">
        <x:f>IF('Open Loop Register'!B5="","",'Open Loop Register'!B5)</x:f>
        <x:v>Halcyon customer update</x:v>
      </x:c>
      <x:c r="C8" s="21" t="str">
        <x:f>IF('Open Loop Register'!D5="","",'Open Loop Register'!D5)</x:f>
        <x:v>Maya</x:v>
      </x:c>
      <x:c r="D8" s="61" t="n">
        <x:f>IF('Open Loop Register'!E5="","",'Open Loop Register'!E5)</x:f>
        <x:v>46262</x:v>
      </x:c>
      <x:c r="E8" s="21" t="str">
        <x:f>IF('Open Loop Register'!J5="","",'Open Loop Register'!J5)</x:f>
        <x:v>Needs decision</x:v>
      </x:c>
      <x:c r="F8" s="21" t="str">
        <x:f>IF('Open Loop Register'!K5="","",'Open Loop Register'!K5)</x:f>
      </x:c>
      <x:c r="G8" s="21" t="str">
        <x:f>IF('Open Loop Register'!L5="","",'Open Loop Register'!L5)</x:f>
        <x:v>Reset date or reroute crew</x:v>
      </x:c>
      <x:c r="H8" s="21" t="str">
        <x:f>IF(B8="","",IF(COUNTIF('Open Loop Register'!$B$5:$B$34,B8)&gt;1,"Review repeated pattern",""))</x:f>
      </x:c>
    </x:row>
    <x:row r="9" ht="34" customHeight="1">
      <x:c r="A9" s="22" t="str">
        <x:f>IF('Open Loop Register'!A6="","",'Open Loop Register'!A6)</x:f>
        <x:v>OL-002</x:v>
      </x:c>
      <x:c r="B9" s="22" t="str">
        <x:f>IF('Open Loop Register'!B6="","",'Open Loop Register'!B6)</x:f>
        <x:v>Supplier part receipt</x:v>
      </x:c>
      <x:c r="C9" s="22" t="str">
        <x:f>IF('Open Loop Register'!D6="","",'Open Loop Register'!D6)</x:f>
        <x:v>Operations</x:v>
      </x:c>
      <x:c r="D9" s="62" t="n">
        <x:f>IF('Open Loop Register'!E6="","",'Open Loop Register'!E6)</x:f>
        <x:v>46262</x:v>
      </x:c>
      <x:c r="E9" s="22" t="str">
        <x:f>IF('Open Loop Register'!J6="","",'Open Loop Register'!J6)</x:f>
        <x:v>Closed</x:v>
      </x:c>
      <x:c r="F9" s="22" t="str">
        <x:f>IF('Open Loop Register'!K6="","",'Open Loop Register'!K6)</x:f>
        <x:v>Add receipt link</x:v>
      </x:c>
      <x:c r="G9" s="22" t="str">
        <x:f>IF('Open Loop Register'!L6="","",'Open Loop Register'!L6)</x:f>
      </x:c>
      <x:c r="H9" s="22" t="str">
        <x:f>IF(B9="","",IF(COUNTIF('Open Loop Register'!$B$5:$B$34,B9)&gt;1,"Review repeated pattern",""))</x:f>
      </x:c>
    </x:row>
    <x:row r="10" ht="34" customHeight="1">
      <x:c r="A10" s="22" t="str">
        <x:f>IF('Open Loop Register'!A7="","",'Open Loop Register'!A7)</x:f>
        <x:v>OL-003</x:v>
      </x:c>
      <x:c r="B10" s="22" t="str">
        <x:f>IF('Open Loop Register'!B7="","",'Open Loop Register'!B7)</x:f>
      </x:c>
      <x:c r="C10" s="22" t="str">
        <x:f>IF('Open Loop Register'!D7="","",'Open Loop Register'!D7)</x:f>
      </x:c>
      <x:c r="D10" s="62" t="str">
        <x:f>IF('Open Loop Register'!E7="","",'Open Loop Register'!E7)</x:f>
      </x:c>
      <x:c r="E10" s="22" t="str">
        <x:f>IF('Open Loop Register'!J7="","",'Open Loop Register'!J7)</x:f>
      </x:c>
      <x:c r="F10" s="22" t="str">
        <x:f>IF('Open Loop Register'!K7="","",'Open Loop Register'!K7)</x:f>
      </x:c>
      <x:c r="G10" s="22" t="str">
        <x:f>IF('Open Loop Register'!L7="","",'Open Loop Register'!L7)</x:f>
      </x:c>
      <x:c r="H10" s="22" t="str">
        <x:f>IF(B10="","",IF(COUNTIF('Open Loop Register'!$B$5:$B$34,B10)&gt;1,"Review repeated pattern",""))</x:f>
      </x:c>
    </x:row>
    <x:row r="11" ht="34" customHeight="1">
      <x:c r="A11" s="22" t="str">
        <x:f>IF('Open Loop Register'!A8="","",'Open Loop Register'!A8)</x:f>
        <x:v>OL-004</x:v>
      </x:c>
      <x:c r="B11" s="22" t="str">
        <x:f>IF('Open Loop Register'!B8="","",'Open Loop Register'!B8)</x:f>
      </x:c>
      <x:c r="C11" s="22" t="str">
        <x:f>IF('Open Loop Register'!D8="","",'Open Loop Register'!D8)</x:f>
      </x:c>
      <x:c r="D11" s="62" t="str">
        <x:f>IF('Open Loop Register'!E8="","",'Open Loop Register'!E8)</x:f>
      </x:c>
      <x:c r="E11" s="22" t="str">
        <x:f>IF('Open Loop Register'!J8="","",'Open Loop Register'!J8)</x:f>
      </x:c>
      <x:c r="F11" s="22" t="str">
        <x:f>IF('Open Loop Register'!K8="","",'Open Loop Register'!K8)</x:f>
      </x:c>
      <x:c r="G11" s="22" t="str">
        <x:f>IF('Open Loop Register'!L8="","",'Open Loop Register'!L8)</x:f>
      </x:c>
      <x:c r="H11" s="22" t="str">
        <x:f>IF(B11="","",IF(COUNTIF('Open Loop Register'!$B$5:$B$34,B11)&gt;1,"Review repeated pattern",""))</x:f>
      </x:c>
    </x:row>
    <x:row r="12" ht="34" customHeight="1">
      <x:c r="A12" s="22" t="str">
        <x:f>IF('Open Loop Register'!A9="","",'Open Loop Register'!A9)</x:f>
        <x:v>OL-005</x:v>
      </x:c>
      <x:c r="B12" s="22" t="str">
        <x:f>IF('Open Loop Register'!B9="","",'Open Loop Register'!B9)</x:f>
      </x:c>
      <x:c r="C12" s="22" t="str">
        <x:f>IF('Open Loop Register'!D9="","",'Open Loop Register'!D9)</x:f>
      </x:c>
      <x:c r="D12" s="62" t="str">
        <x:f>IF('Open Loop Register'!E9="","",'Open Loop Register'!E9)</x:f>
      </x:c>
      <x:c r="E12" s="22" t="str">
        <x:f>IF('Open Loop Register'!J9="","",'Open Loop Register'!J9)</x:f>
      </x:c>
      <x:c r="F12" s="22" t="str">
        <x:f>IF('Open Loop Register'!K9="","",'Open Loop Register'!K9)</x:f>
      </x:c>
      <x:c r="G12" s="22" t="str">
        <x:f>IF('Open Loop Register'!L9="","",'Open Loop Register'!L9)</x:f>
      </x:c>
      <x:c r="H12" s="22" t="str">
        <x:f>IF(B12="","",IF(COUNTIF('Open Loop Register'!$B$5:$B$34,B12)&gt;1,"Review repeated pattern",""))</x:f>
      </x:c>
    </x:row>
    <x:row r="13" ht="34" customHeight="1">
      <x:c r="A13" s="22" t="str">
        <x:f>IF('Open Loop Register'!A10="","",'Open Loop Register'!A10)</x:f>
        <x:v>OL-006</x:v>
      </x:c>
      <x:c r="B13" s="22" t="str">
        <x:f>IF('Open Loop Register'!B10="","",'Open Loop Register'!B10)</x:f>
      </x:c>
      <x:c r="C13" s="22" t="str">
        <x:f>IF('Open Loop Register'!D10="","",'Open Loop Register'!D10)</x:f>
      </x:c>
      <x:c r="D13" s="62" t="str">
        <x:f>IF('Open Loop Register'!E10="","",'Open Loop Register'!E10)</x:f>
      </x:c>
      <x:c r="E13" s="22" t="str">
        <x:f>IF('Open Loop Register'!J10="","",'Open Loop Register'!J10)</x:f>
      </x:c>
      <x:c r="F13" s="22" t="str">
        <x:f>IF('Open Loop Register'!K10="","",'Open Loop Register'!K10)</x:f>
      </x:c>
      <x:c r="G13" s="22" t="str">
        <x:f>IF('Open Loop Register'!L10="","",'Open Loop Register'!L10)</x:f>
      </x:c>
      <x:c r="H13" s="22" t="str">
        <x:f>IF(B13="","",IF(COUNTIF('Open Loop Register'!$B$5:$B$34,B13)&gt;1,"Review repeated pattern",""))</x:f>
      </x:c>
    </x:row>
    <x:row r="14" ht="34" customHeight="1">
      <x:c r="A14" s="22" t="str">
        <x:f>IF('Open Loop Register'!A11="","",'Open Loop Register'!A11)</x:f>
        <x:v>OL-007</x:v>
      </x:c>
      <x:c r="B14" s="22" t="str">
        <x:f>IF('Open Loop Register'!B11="","",'Open Loop Register'!B11)</x:f>
      </x:c>
      <x:c r="C14" s="22" t="str">
        <x:f>IF('Open Loop Register'!D11="","",'Open Loop Register'!D11)</x:f>
      </x:c>
      <x:c r="D14" s="62" t="str">
        <x:f>IF('Open Loop Register'!E11="","",'Open Loop Register'!E11)</x:f>
      </x:c>
      <x:c r="E14" s="22" t="str">
        <x:f>IF('Open Loop Register'!J11="","",'Open Loop Register'!J11)</x:f>
      </x:c>
      <x:c r="F14" s="22" t="str">
        <x:f>IF('Open Loop Register'!K11="","",'Open Loop Register'!K11)</x:f>
      </x:c>
      <x:c r="G14" s="22" t="str">
        <x:f>IF('Open Loop Register'!L11="","",'Open Loop Register'!L11)</x:f>
      </x:c>
      <x:c r="H14" s="22" t="str">
        <x:f>IF(B14="","",IF(COUNTIF('Open Loop Register'!$B$5:$B$34,B14)&gt;1,"Review repeated pattern",""))</x:f>
      </x:c>
    </x:row>
    <x:row r="15" ht="34" customHeight="1">
      <x:c r="A15" s="22" t="str">
        <x:f>IF('Open Loop Register'!A12="","",'Open Loop Register'!A12)</x:f>
        <x:v>OL-008</x:v>
      </x:c>
      <x:c r="B15" s="22" t="str">
        <x:f>IF('Open Loop Register'!B12="","",'Open Loop Register'!B12)</x:f>
      </x:c>
      <x:c r="C15" s="22" t="str">
        <x:f>IF('Open Loop Register'!D12="","",'Open Loop Register'!D12)</x:f>
      </x:c>
      <x:c r="D15" s="62" t="str">
        <x:f>IF('Open Loop Register'!E12="","",'Open Loop Register'!E12)</x:f>
      </x:c>
      <x:c r="E15" s="22" t="str">
        <x:f>IF('Open Loop Register'!J12="","",'Open Loop Register'!J12)</x:f>
      </x:c>
      <x:c r="F15" s="22" t="str">
        <x:f>IF('Open Loop Register'!K12="","",'Open Loop Register'!K12)</x:f>
      </x:c>
      <x:c r="G15" s="22" t="str">
        <x:f>IF('Open Loop Register'!L12="","",'Open Loop Register'!L12)</x:f>
      </x:c>
      <x:c r="H15" s="22" t="str">
        <x:f>IF(B15="","",IF(COUNTIF('Open Loop Register'!$B$5:$B$34,B15)&gt;1,"Review repeated pattern",""))</x:f>
      </x:c>
    </x:row>
    <x:row r="16" ht="34" customHeight="1">
      <x:c r="A16" s="22" t="str">
        <x:f>IF('Open Loop Register'!A13="","",'Open Loop Register'!A13)</x:f>
        <x:v>OL-009</x:v>
      </x:c>
      <x:c r="B16" s="22" t="str">
        <x:f>IF('Open Loop Register'!B13="","",'Open Loop Register'!B13)</x:f>
      </x:c>
      <x:c r="C16" s="22" t="str">
        <x:f>IF('Open Loop Register'!D13="","",'Open Loop Register'!D13)</x:f>
      </x:c>
      <x:c r="D16" s="62" t="str">
        <x:f>IF('Open Loop Register'!E13="","",'Open Loop Register'!E13)</x:f>
      </x:c>
      <x:c r="E16" s="22" t="str">
        <x:f>IF('Open Loop Register'!J13="","",'Open Loop Register'!J13)</x:f>
      </x:c>
      <x:c r="F16" s="22" t="str">
        <x:f>IF('Open Loop Register'!K13="","",'Open Loop Register'!K13)</x:f>
      </x:c>
      <x:c r="G16" s="22" t="str">
        <x:f>IF('Open Loop Register'!L13="","",'Open Loop Register'!L13)</x:f>
      </x:c>
      <x:c r="H16" s="22" t="str">
        <x:f>IF(B16="","",IF(COUNTIF('Open Loop Register'!$B$5:$B$34,B16)&gt;1,"Review repeated pattern",""))</x:f>
      </x:c>
    </x:row>
    <x:row r="17" ht="34" customHeight="1">
      <x:c r="A17" s="22" t="str">
        <x:f>IF('Open Loop Register'!A14="","",'Open Loop Register'!A14)</x:f>
        <x:v>OL-010</x:v>
      </x:c>
      <x:c r="B17" s="22" t="str">
        <x:f>IF('Open Loop Register'!B14="","",'Open Loop Register'!B14)</x:f>
      </x:c>
      <x:c r="C17" s="22" t="str">
        <x:f>IF('Open Loop Register'!D14="","",'Open Loop Register'!D14)</x:f>
      </x:c>
      <x:c r="D17" s="62" t="str">
        <x:f>IF('Open Loop Register'!E14="","",'Open Loop Register'!E14)</x:f>
      </x:c>
      <x:c r="E17" s="22" t="str">
        <x:f>IF('Open Loop Register'!J14="","",'Open Loop Register'!J14)</x:f>
      </x:c>
      <x:c r="F17" s="22" t="str">
        <x:f>IF('Open Loop Register'!K14="","",'Open Loop Register'!K14)</x:f>
      </x:c>
      <x:c r="G17" s="22" t="str">
        <x:f>IF('Open Loop Register'!L14="","",'Open Loop Register'!L14)</x:f>
      </x:c>
      <x:c r="H17" s="22" t="str">
        <x:f>IF(B17="","",IF(COUNTIF('Open Loop Register'!$B$5:$B$34,B17)&gt;1,"Review repeated pattern",""))</x:f>
      </x:c>
    </x:row>
    <x:row r="19" ht="28" customHeight="1">
      <x:c r="A19" s="60" t="str">
        <x:v>Executive question</x:v>
      </x:c>
      <x:c r="B19" s="60" t="str">
        <x:v>Answer</x:v>
      </x:c>
      <x:c r="C19" s="60" t="str">
        <x:v>Owner</x:v>
      </x:c>
      <x:c r="D19" s="60" t="str">
        <x:v>By when</x:v>
      </x:c>
      <x:c r="E19" s="60" t="str">
        <x:v>Evidence</x:v>
      </x:c>
      <x:c r="F19" s="60" t="str">
        <x:v>Decision</x:v>
      </x:c>
      <x:c r="G19" s="60" t="str">
        <x:v>Next check</x:v>
      </x:c>
      <x:c r="H19" s="60" t="str">
        <x:v>Notes</x:v>
      </x:c>
    </x:row>
    <x:row r="20" ht="40" customHeight="1">
      <x:c r="A20" s="21" t="str">
        <x:v>Which open loop is oldest and why?</x:v>
      </x:c>
      <x:c r="B20" s="21" t="str"/>
      <x:c r="C20" s="21" t="str"/>
      <x:c r="D20" s="61"/>
      <x:c r="E20" s="21" t="str"/>
      <x:c r="F20" s="21" t="str"/>
      <x:c r="G20" s="61"/>
      <x:c r="H20" s="21" t="str"/>
    </x:row>
    <x:row r="21" ht="40" customHeight="1">
      <x:c r="A21" s="22" t="str">
        <x:v>Which escalation truly required executive judgment?</x:v>
      </x:c>
      <x:c r="B21" s="22" t="str"/>
      <x:c r="C21" s="22" t="str"/>
      <x:c r="D21" s="62"/>
      <x:c r="E21" s="22" t="str"/>
      <x:c r="F21" s="22" t="str"/>
      <x:c r="G21" s="62"/>
      <x:c r="H21" s="22" t="str"/>
    </x:row>
    <x:row r="22" ht="40" customHeight="1">
      <x:c r="A22" s="22" t="str">
        <x:v>Which repeated exception deserves a process change?</x:v>
      </x:c>
      <x:c r="B22" s="22" t="str"/>
      <x:c r="C22" s="22" t="str"/>
      <x:c r="D22" s="62"/>
      <x:c r="E22" s="22" t="str"/>
      <x:c r="F22" s="22" t="str"/>
      <x:c r="G22" s="62"/>
      <x:c r="H22" s="22" t="str"/>
    </x:row>
    <x:row r="23" ht="40" customHeight="1">
      <x:c r="A23" s="22" t="str">
        <x:v>Which source, permission, or approval rule needs repair?</x:v>
      </x:c>
      <x:c r="B23" s="22" t="str"/>
      <x:c r="C23" s="22" t="str"/>
      <x:c r="D23" s="62"/>
      <x:c r="E23" s="22" t="str"/>
      <x:c r="F23" s="22" t="str"/>
      <x:c r="G23" s="62"/>
      <x:c r="H23" s="22" t="str"/>
    </x:row>
    <x:row r="25" ht="24" customHeight="1">
      <x:c r="A25" s="37" t="str">
        <x:v>Praxivara editorial planning tool - use with clear owners, source systems, permissions, approvals, and evidence.</x:v>
      </x:c>
      <x:c r="B25" s="37"/>
      <x:c r="C25" s="37"/>
      <x:c r="D25" s="37"/>
      <x:c r="E25" s="37"/>
      <x:c r="F25" s="37"/>
      <x:c r="G25" s="37"/>
      <x:c r="H25" s="37"/>
    </x:row>
  </x:sheetData>
  <x:mergeCells>
    <x:mergeCell ref="A1:H1"/>
    <x:mergeCell ref="A2:H2"/>
    <x:mergeCell ref="A4:B4"/>
    <x:mergeCell ref="C4:D4"/>
    <x:mergeCell ref="E4:F4"/>
    <x:mergeCell ref="G4:H4"/>
    <x:mergeCell ref="A5:B5"/>
    <x:mergeCell ref="C5:D5"/>
    <x:mergeCell ref="E5:F5"/>
    <x:mergeCell ref="G5:H5"/>
    <x:mergeCell ref="A25:H25"/>
  </x:mergeCells>
  <x:conditionalFormatting sqref="E8:E17">
    <x:cfRule type="containsText" dxfId="11" priority="1" operator="containsText" text="Closed"/>
    <x:cfRule type="containsText" dxfId="12" priority="2" operator="containsText" text="Needs decision"/>
  </x:conditionalFormatting>
  <x:conditionalFormatting sqref="H8:H17">
    <x:cfRule type="containsText" dxfId="13" priority="3" operator="containsText" text="Review"/>
  </x:conditionalFormatting>
  <x:pageMargins left="0.7" right="0.7" top="0.75" bottom="0.75" header="0.3" footer="0.3"/>
</x:worksheet>
</file>